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9" i="4" l="1"/>
  <c r="Q9" i="4"/>
  <c r="N9" i="4"/>
  <c r="K9" i="4"/>
  <c r="H9" i="4"/>
  <c r="S8" i="4"/>
  <c r="Q8" i="4"/>
  <c r="N8" i="4"/>
  <c r="K8" i="4"/>
  <c r="H8" i="4"/>
  <c r="S7" i="4"/>
  <c r="Q7" i="4"/>
  <c r="N7" i="4"/>
  <c r="K7" i="4"/>
  <c r="H7" i="4"/>
  <c r="S5" i="4"/>
  <c r="T5" i="4" s="1"/>
  <c r="Q5" i="4"/>
  <c r="N5" i="4"/>
  <c r="K5" i="4"/>
  <c r="H5" i="4"/>
  <c r="S4" i="4"/>
  <c r="T4" i="4" s="1"/>
  <c r="Q4" i="4"/>
  <c r="N4" i="4"/>
  <c r="K4" i="4"/>
  <c r="H4" i="4"/>
  <c r="S21" i="4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S10" i="4"/>
  <c r="S26" i="4" s="1"/>
  <c r="R10" i="4"/>
  <c r="R26" i="4" s="1"/>
  <c r="P10" i="4"/>
  <c r="P26" i="4" s="1"/>
  <c r="O10" i="4"/>
  <c r="O26" i="4" s="1"/>
  <c r="M10" i="4"/>
  <c r="M26" i="4" s="1"/>
  <c r="L10" i="4"/>
  <c r="L26" i="4" s="1"/>
  <c r="J10" i="4"/>
  <c r="J26" i="4" s="1"/>
  <c r="I10" i="4"/>
  <c r="I26" i="4" s="1"/>
  <c r="G10" i="4"/>
  <c r="G26" i="4" s="1"/>
  <c r="F10" i="4"/>
  <c r="F26" i="4" s="1"/>
  <c r="E10" i="4"/>
  <c r="E26" i="4" s="1"/>
  <c r="K10" i="4" l="1"/>
  <c r="K26" i="4" s="1"/>
  <c r="Q10" i="4"/>
  <c r="Q26" i="4" s="1"/>
  <c r="K21" i="4"/>
  <c r="K27" i="4" s="1"/>
  <c r="Q21" i="4"/>
  <c r="Q27" i="4" s="1"/>
  <c r="H10" i="4"/>
  <c r="H26" i="4" s="1"/>
  <c r="N10" i="4"/>
  <c r="N26" i="4" s="1"/>
  <c r="T10" i="4"/>
  <c r="T26" i="4" s="1"/>
  <c r="H21" i="4"/>
  <c r="H27" i="4" s="1"/>
  <c r="N21" i="4"/>
  <c r="N27" i="4" s="1"/>
  <c r="T21" i="4"/>
  <c r="T27" i="4" s="1"/>
  <c r="M18" i="1"/>
  <c r="L18" i="1"/>
  <c r="K18" i="1"/>
  <c r="M17" i="1"/>
  <c r="L17" i="1"/>
  <c r="K17" i="1"/>
  <c r="M16" i="1"/>
  <c r="L16" i="1"/>
  <c r="K16" i="1"/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N9" i="2" l="1"/>
  <c r="L9" i="2"/>
  <c r="M9" i="2"/>
  <c r="O9" i="2"/>
  <c r="M11" i="2"/>
  <c r="F11" i="2"/>
  <c r="AA10" i="1"/>
  <c r="N11" i="2" l="1"/>
  <c r="L11" i="2"/>
  <c r="F9" i="3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<sst xmlns="http://schemas.openxmlformats.org/spreadsheetml/2006/main" count="375" uniqueCount="113">
  <si>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</si>
  <si>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</si>
  <si>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</si>
  <si>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</si>
  <si>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</si>
  <si>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</si>
  <si>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</si>
  <si>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</si>
  <si>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</si>
  <si>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</si>
  <si>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</si>
  <si>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</si>
  <si>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</si>
  <si>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</si>
  <si>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</si>
  <si>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</si>
  <si>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</si>
  <si>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</si>
  <si>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</si>
  <si>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</si>
  <si>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</si>
  <si>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</si>
  <si>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</si>
  <si>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</si>
  <si>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</si>
  <si>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</si>
  <si>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</si>
  <si>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</si>
  <si>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</si>
  <si>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</si>
  <si>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</si>
  <si>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</si>
  <si>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</si>
  <si>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</si>
  <si>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Toivo Korhonen</t>
  </si>
  <si>
    <t>9.</t>
  </si>
  <si>
    <t>KPL</t>
  </si>
  <si>
    <t>11.</t>
  </si>
  <si>
    <t>8.</t>
  </si>
  <si>
    <t>4.</t>
  </si>
  <si>
    <t>07.06. 1981  AA - KPL  12-2</t>
  </si>
  <si>
    <t>4.  ottelu</t>
  </si>
  <si>
    <t>17.06. 1981  KPL - IPV  1-7</t>
  </si>
  <si>
    <t>7.  ottelu</t>
  </si>
  <si>
    <t>05.07. 1981  SMJ - KPL  6-8</t>
  </si>
  <si>
    <t xml:space="preserve">  22 v   5 kk 19 pv</t>
  </si>
  <si>
    <t xml:space="preserve">  22 v   5 kk 29 pv</t>
  </si>
  <si>
    <t xml:space="preserve">  22 v   6 kk 16 pv</t>
  </si>
  <si>
    <t>56.  ottelu</t>
  </si>
  <si>
    <t>01.08. 1984  KPL - ViVe  17-6</t>
  </si>
  <si>
    <t xml:space="preserve">  25 v   7 kk 13 pv</t>
  </si>
  <si>
    <t>2.</t>
  </si>
  <si>
    <t>ykkössarja</t>
  </si>
  <si>
    <t>Seurat</t>
  </si>
  <si>
    <t>KPL = Kouvolan Pallonlyöjät  (1931)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</si>
  <si>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</si>
  <si>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</si>
  <si>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</si>
  <si>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</si>
  <si>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</si>
  <si>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</si>
  <si>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</si>
  <si>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Pesä Ysit</t>
  </si>
  <si>
    <t>12.</t>
  </si>
  <si>
    <t>PLAY OFF</t>
  </si>
  <si>
    <t>SARJAT</t>
  </si>
  <si>
    <t>Puolivälierät</t>
  </si>
  <si>
    <t>Välierät</t>
  </si>
  <si>
    <t>Finaalit</t>
  </si>
  <si>
    <t>Seurat:</t>
  </si>
  <si>
    <t>Pesä Ysit = Pesä Ysit, Lappeenranta  (1976)</t>
  </si>
  <si>
    <t>Play off, voitot, voittoprosentti</t>
  </si>
  <si>
    <t xml:space="preserve"> Arvo-ottelut</t>
  </si>
  <si>
    <t xml:space="preserve">      Mitalit</t>
  </si>
  <si>
    <t>L+T</t>
  </si>
  <si>
    <t>Pronssi</t>
  </si>
  <si>
    <t>0-0-0</t>
  </si>
  <si>
    <t>0/0</t>
  </si>
  <si>
    <t>Lyöty</t>
  </si>
  <si>
    <t>Tuotu</t>
  </si>
  <si>
    <t>Mitalisarja  4.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</si>
  <si>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</si>
  <si>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</si>
  <si>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</si>
  <si>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</si>
  <si>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</si>
  <si>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</si>
  <si>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</si>
  <si>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</si>
  <si>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</si>
  <si>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</si>
  <si>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</si>
  <si>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</si>
  <si>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</si>
  <si>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 xml:space="preserve">  1.   14.08. 1985  Kiri - KPL  5-5</t>
  </si>
  <si>
    <t xml:space="preserve">  2.   18.08. 1985  KPL - AA  10-9</t>
  </si>
  <si>
    <t xml:space="preserve">  5.   28.08. 1985  KPL - Kiri  8-13</t>
  </si>
  <si>
    <t>ENSIMMÄISET RUNKOSARJASSA</t>
  </si>
  <si>
    <t>26 v   8 kk   9 pv</t>
  </si>
  <si>
    <t>25 v   7 kk 30 pv</t>
  </si>
  <si>
    <t>25 v   7 kk 26 pv</t>
  </si>
  <si>
    <t>OkuP = Outokummun Partio  (1941),  kasvattajaseura</t>
  </si>
  <si>
    <t>19.12.1958   Outokumpu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</si>
  <si>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</si>
  <si>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</si>
  <si>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</si>
  <si>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</si>
  <si>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</si>
  <si>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</si>
  <si>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</si>
  <si>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10.</t>
  </si>
  <si>
    <t>20.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</si>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</sst>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7" fillId="7" borderId="1" xfId="0" applyFont="1" applyFill="1" applyBorder="1" applyAlignment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8" fillId="7" borderId="2" xfId="0" applyFont="1" applyFill="1" applyBorder="1" applyAlignment="1">
      <alignment horizontal="left"/>
    </xf>
    <xf numFmtId="0" fontId="8" fillId="7" borderId="2" xfId="0" applyFont="1" applyFill="1" applyBorder="1" applyAlignment="1"/>
    <xf numFmtId="0" fontId="8" fillId="7" borderId="2" xfId="0" applyFont="1" applyFill="1" applyBorder="1" applyAlignment="1">
      <alignment horizontal="center"/>
    </xf>
    <xf numFmtId="0" fontId="8" fillId="7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2" xfId="0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5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1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14" fontId="3" fillId="4" borderId="11" xfId="0" applyNumberFormat="1" applyFont="1" applyFill="1" applyBorder="1"/>
    <xf numFmtId="0" fontId="1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2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12" fillId="0" borderId="0" xfId="0" applyFont="1" applyFill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7" customWidth="1"/>
    <col min="3" max="3" width="6.140625" style="66" customWidth="1"/>
    <col min="4" max="4" width="8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4.140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72" customWidth="1"/>
    <col min="45" max="16384" width="9.140625" style="72"/>
  </cols>
  <sheetData>
    <row r="1" spans="1:44" ht="17.25" customHeight="1" x14ac:dyDescent="0.25">
      <c r="A1" s="144"/>
      <c r="B1" s="2" t="s">
        <v>34</v>
      </c>
      <c r="C1" s="3"/>
      <c r="D1" s="4"/>
      <c r="E1" s="5" t="s">
        <v>102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46" customFormat="1" ht="15" customHeight="1" x14ac:dyDescent="0.25">
      <c r="A2" s="14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81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82</v>
      </c>
      <c r="AC2" s="19"/>
      <c r="AD2" s="13"/>
      <c r="AE2" s="20"/>
      <c r="AF2" s="18"/>
      <c r="AG2" s="21" t="s">
        <v>71</v>
      </c>
      <c r="AH2" s="13"/>
      <c r="AI2" s="13"/>
      <c r="AJ2" s="14"/>
      <c r="AK2" s="18"/>
      <c r="AL2" s="21" t="s">
        <v>72</v>
      </c>
      <c r="AM2" s="19"/>
      <c r="AN2" s="13"/>
      <c r="AO2" s="134" t="s">
        <v>73</v>
      </c>
      <c r="AP2" s="13"/>
      <c r="AQ2" s="14"/>
      <c r="AR2" s="46"/>
    </row>
    <row r="3" spans="1:44" s="146" customFormat="1" ht="15" customHeight="1" x14ac:dyDescent="0.25">
      <c r="A3" s="1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74</v>
      </c>
      <c r="AE3" s="17" t="s">
        <v>17</v>
      </c>
      <c r="AF3" s="22"/>
      <c r="AG3" s="17" t="s">
        <v>66</v>
      </c>
      <c r="AH3" s="17" t="s">
        <v>67</v>
      </c>
      <c r="AI3" s="14" t="s">
        <v>75</v>
      </c>
      <c r="AJ3" s="17" t="s">
        <v>68</v>
      </c>
      <c r="AK3" s="22"/>
      <c r="AL3" s="17" t="s">
        <v>23</v>
      </c>
      <c r="AM3" s="17" t="s">
        <v>24</v>
      </c>
      <c r="AN3" s="14" t="s">
        <v>33</v>
      </c>
      <c r="AO3" s="14" t="s">
        <v>30</v>
      </c>
      <c r="AP3" s="16" t="s">
        <v>31</v>
      </c>
      <c r="AQ3" s="17" t="s">
        <v>32</v>
      </c>
      <c r="AR3" s="46"/>
    </row>
    <row r="4" spans="1:44" s="146" customFormat="1" ht="15" customHeight="1" x14ac:dyDescent="0.25">
      <c r="A4" s="145"/>
      <c r="B4" s="23">
        <v>1981</v>
      </c>
      <c r="C4" s="23" t="s">
        <v>35</v>
      </c>
      <c r="D4" s="24" t="s">
        <v>36</v>
      </c>
      <c r="E4" s="23">
        <v>15</v>
      </c>
      <c r="F4" s="23">
        <v>0</v>
      </c>
      <c r="G4" s="23">
        <v>4</v>
      </c>
      <c r="H4" s="23">
        <v>5</v>
      </c>
      <c r="I4" s="23">
        <v>52</v>
      </c>
      <c r="J4" s="23">
        <v>12</v>
      </c>
      <c r="K4" s="23">
        <v>21</v>
      </c>
      <c r="L4" s="23">
        <v>15</v>
      </c>
      <c r="M4" s="23">
        <v>4</v>
      </c>
      <c r="N4" s="25">
        <v>0.47272727272727272</v>
      </c>
      <c r="O4" s="22"/>
      <c r="P4" s="17"/>
      <c r="Q4" s="17"/>
      <c r="R4" s="17"/>
      <c r="S4" s="17"/>
      <c r="T4" s="22"/>
      <c r="U4" s="29">
        <v>2</v>
      </c>
      <c r="V4" s="29">
        <v>0</v>
      </c>
      <c r="W4" s="29">
        <v>2</v>
      </c>
      <c r="X4" s="29">
        <v>1</v>
      </c>
      <c r="Y4" s="29">
        <v>8</v>
      </c>
      <c r="Z4" s="59">
        <v>0.5</v>
      </c>
      <c r="AA4" s="22">
        <v>0</v>
      </c>
      <c r="AB4" s="17"/>
      <c r="AC4" s="17"/>
      <c r="AD4" s="17"/>
      <c r="AE4" s="17"/>
      <c r="AF4" s="22"/>
      <c r="AG4" s="37"/>
      <c r="AH4" s="37"/>
      <c r="AI4" s="37"/>
      <c r="AJ4" s="37"/>
      <c r="AK4" s="22"/>
      <c r="AL4" s="23"/>
      <c r="AM4" s="23"/>
      <c r="AN4" s="23"/>
      <c r="AO4" s="27"/>
      <c r="AP4" s="28"/>
      <c r="AQ4" s="23"/>
      <c r="AR4" s="46"/>
    </row>
    <row r="5" spans="1:44" s="146" customFormat="1" ht="15" customHeight="1" x14ac:dyDescent="0.25">
      <c r="A5" s="145"/>
      <c r="B5" s="23">
        <v>1982</v>
      </c>
      <c r="C5" s="23" t="s">
        <v>37</v>
      </c>
      <c r="D5" s="24" t="s">
        <v>36</v>
      </c>
      <c r="E5" s="23">
        <v>7</v>
      </c>
      <c r="F5" s="23">
        <v>0</v>
      </c>
      <c r="G5" s="23">
        <v>3</v>
      </c>
      <c r="H5" s="23">
        <v>4</v>
      </c>
      <c r="I5" s="23">
        <v>29</v>
      </c>
      <c r="J5" s="23">
        <v>5</v>
      </c>
      <c r="K5" s="23">
        <v>7</v>
      </c>
      <c r="L5" s="23">
        <v>14</v>
      </c>
      <c r="M5" s="23">
        <v>3</v>
      </c>
      <c r="N5" s="25">
        <v>0.56862745098039214</v>
      </c>
      <c r="O5" s="22"/>
      <c r="P5" s="17"/>
      <c r="Q5" s="17"/>
      <c r="R5" s="17"/>
      <c r="S5" s="17"/>
      <c r="T5" s="22"/>
      <c r="U5" s="29">
        <v>2</v>
      </c>
      <c r="V5" s="29">
        <v>0</v>
      </c>
      <c r="W5" s="29">
        <v>0</v>
      </c>
      <c r="X5" s="29">
        <v>0</v>
      </c>
      <c r="Y5" s="29">
        <v>2</v>
      </c>
      <c r="Z5" s="59">
        <v>0.222</v>
      </c>
      <c r="AA5" s="22">
        <v>0</v>
      </c>
      <c r="AB5" s="17"/>
      <c r="AC5" s="17"/>
      <c r="AD5" s="17"/>
      <c r="AE5" s="17"/>
      <c r="AF5" s="22"/>
      <c r="AG5" s="37"/>
      <c r="AH5" s="37"/>
      <c r="AI5" s="37"/>
      <c r="AJ5" s="37"/>
      <c r="AK5" s="22"/>
      <c r="AL5" s="23"/>
      <c r="AM5" s="23"/>
      <c r="AN5" s="23"/>
      <c r="AO5" s="27"/>
      <c r="AP5" s="28"/>
      <c r="AQ5" s="23"/>
      <c r="AR5" s="46"/>
    </row>
    <row r="6" spans="1:44" s="146" customFormat="1" ht="15" customHeight="1" x14ac:dyDescent="0.25">
      <c r="A6" s="145"/>
      <c r="B6" s="30">
        <v>1983</v>
      </c>
      <c r="C6" s="31" t="s">
        <v>51</v>
      </c>
      <c r="D6" s="32" t="s">
        <v>36</v>
      </c>
      <c r="E6" s="31"/>
      <c r="F6" s="33" t="s">
        <v>52</v>
      </c>
      <c r="G6" s="34"/>
      <c r="H6" s="35"/>
      <c r="I6" s="31"/>
      <c r="J6" s="31"/>
      <c r="K6" s="31"/>
      <c r="L6" s="31"/>
      <c r="M6" s="31"/>
      <c r="N6" s="36"/>
      <c r="O6" s="22"/>
      <c r="P6" s="17"/>
      <c r="Q6" s="17"/>
      <c r="R6" s="17"/>
      <c r="S6" s="17"/>
      <c r="T6" s="22"/>
      <c r="U6" s="23"/>
      <c r="V6" s="23"/>
      <c r="W6" s="23"/>
      <c r="X6" s="23"/>
      <c r="Y6" s="23"/>
      <c r="Z6" s="25"/>
      <c r="AA6" s="22"/>
      <c r="AB6" s="17"/>
      <c r="AC6" s="17"/>
      <c r="AD6" s="17"/>
      <c r="AE6" s="17"/>
      <c r="AF6" s="22"/>
      <c r="AG6" s="37"/>
      <c r="AH6" s="37"/>
      <c r="AI6" s="37"/>
      <c r="AJ6" s="37"/>
      <c r="AK6" s="22"/>
      <c r="AL6" s="23"/>
      <c r="AM6" s="37"/>
      <c r="AN6" s="23">
        <v>1</v>
      </c>
      <c r="AO6" s="27"/>
      <c r="AP6" s="28"/>
      <c r="AQ6" s="23"/>
      <c r="AR6" s="46"/>
    </row>
    <row r="7" spans="1:44" s="146" customFormat="1" ht="15" customHeight="1" x14ac:dyDescent="0.25">
      <c r="A7" s="145"/>
      <c r="B7" s="23">
        <v>1984</v>
      </c>
      <c r="C7" s="23" t="s">
        <v>38</v>
      </c>
      <c r="D7" s="24" t="s">
        <v>36</v>
      </c>
      <c r="E7" s="23">
        <v>22</v>
      </c>
      <c r="F7" s="23">
        <v>1</v>
      </c>
      <c r="G7" s="23">
        <v>12</v>
      </c>
      <c r="H7" s="23">
        <v>9</v>
      </c>
      <c r="I7" s="23">
        <v>79</v>
      </c>
      <c r="J7" s="23">
        <v>22</v>
      </c>
      <c r="K7" s="23">
        <v>21</v>
      </c>
      <c r="L7" s="23">
        <v>23</v>
      </c>
      <c r="M7" s="23">
        <v>13</v>
      </c>
      <c r="N7" s="38">
        <v>0.45100000000000001</v>
      </c>
      <c r="O7" s="22"/>
      <c r="P7" s="17"/>
      <c r="Q7" s="17"/>
      <c r="R7" s="17"/>
      <c r="S7" s="17"/>
      <c r="T7" s="22"/>
      <c r="U7" s="29">
        <v>6</v>
      </c>
      <c r="V7" s="29">
        <v>1</v>
      </c>
      <c r="W7" s="29">
        <v>9</v>
      </c>
      <c r="X7" s="29">
        <v>4</v>
      </c>
      <c r="Y7" s="29">
        <v>32</v>
      </c>
      <c r="Z7" s="59">
        <v>0.61499999999999999</v>
      </c>
      <c r="AA7" s="22">
        <v>0</v>
      </c>
      <c r="AB7" s="17"/>
      <c r="AC7" s="17"/>
      <c r="AD7" s="17"/>
      <c r="AE7" s="17"/>
      <c r="AF7" s="22"/>
      <c r="AG7" s="37"/>
      <c r="AH7" s="37"/>
      <c r="AI7" s="37"/>
      <c r="AJ7" s="37"/>
      <c r="AK7" s="22"/>
      <c r="AL7" s="23"/>
      <c r="AM7" s="23"/>
      <c r="AN7" s="23"/>
      <c r="AO7" s="27"/>
      <c r="AP7" s="28"/>
      <c r="AQ7" s="23"/>
      <c r="AR7" s="46"/>
    </row>
    <row r="8" spans="1:44" s="146" customFormat="1" ht="15" customHeight="1" x14ac:dyDescent="0.25">
      <c r="A8" s="145"/>
      <c r="B8" s="23">
        <v>1985</v>
      </c>
      <c r="C8" s="23" t="s">
        <v>39</v>
      </c>
      <c r="D8" s="24" t="s">
        <v>36</v>
      </c>
      <c r="E8" s="23">
        <v>22</v>
      </c>
      <c r="F8" s="23">
        <v>2</v>
      </c>
      <c r="G8" s="23">
        <v>11</v>
      </c>
      <c r="H8" s="23">
        <v>10</v>
      </c>
      <c r="I8" s="23">
        <v>73</v>
      </c>
      <c r="J8" s="23">
        <v>24</v>
      </c>
      <c r="K8" s="23">
        <v>15</v>
      </c>
      <c r="L8" s="23">
        <v>21</v>
      </c>
      <c r="M8" s="23">
        <v>13</v>
      </c>
      <c r="N8" s="38">
        <v>0.443</v>
      </c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37" t="s">
        <v>80</v>
      </c>
      <c r="AH8" s="37"/>
      <c r="AI8" s="37"/>
      <c r="AJ8" s="37"/>
      <c r="AK8" s="22"/>
      <c r="AL8" s="23"/>
      <c r="AM8" s="23"/>
      <c r="AN8" s="23"/>
      <c r="AO8" s="27"/>
      <c r="AP8" s="28"/>
      <c r="AQ8" s="23"/>
      <c r="AR8" s="46"/>
    </row>
    <row r="9" spans="1:44" s="146" customFormat="1" ht="15" customHeight="1" x14ac:dyDescent="0.25">
      <c r="A9" s="145"/>
      <c r="B9" s="23">
        <v>1986</v>
      </c>
      <c r="C9" s="23" t="s">
        <v>37</v>
      </c>
      <c r="D9" s="24" t="s">
        <v>36</v>
      </c>
      <c r="E9" s="23">
        <v>22</v>
      </c>
      <c r="F9" s="23">
        <v>0</v>
      </c>
      <c r="G9" s="23">
        <v>7</v>
      </c>
      <c r="H9" s="23">
        <v>8</v>
      </c>
      <c r="I9" s="23">
        <v>51</v>
      </c>
      <c r="J9" s="23">
        <v>20</v>
      </c>
      <c r="K9" s="23">
        <v>15</v>
      </c>
      <c r="L9" s="23">
        <v>9</v>
      </c>
      <c r="M9" s="23">
        <v>7</v>
      </c>
      <c r="N9" s="38">
        <v>0.33800000000000002</v>
      </c>
      <c r="O9" s="22"/>
      <c r="P9" s="17"/>
      <c r="Q9" s="17"/>
      <c r="R9" s="17"/>
      <c r="S9" s="17"/>
      <c r="T9" s="22"/>
      <c r="U9" s="29">
        <v>5</v>
      </c>
      <c r="V9" s="29">
        <v>1</v>
      </c>
      <c r="W9" s="29">
        <v>5</v>
      </c>
      <c r="X9" s="29">
        <v>5</v>
      </c>
      <c r="Y9" s="29">
        <v>22</v>
      </c>
      <c r="Z9" s="59">
        <v>0.59499999999999997</v>
      </c>
      <c r="AA9" s="22">
        <v>66</v>
      </c>
      <c r="AB9" s="17"/>
      <c r="AC9" s="17"/>
      <c r="AD9" s="17"/>
      <c r="AE9" s="17"/>
      <c r="AF9" s="22"/>
      <c r="AG9" s="37"/>
      <c r="AH9" s="37"/>
      <c r="AI9" s="37"/>
      <c r="AJ9" s="37"/>
      <c r="AK9" s="22"/>
      <c r="AL9" s="23"/>
      <c r="AM9" s="23"/>
      <c r="AN9" s="27"/>
      <c r="AO9" s="27"/>
      <c r="AP9" s="28"/>
      <c r="AQ9" s="23"/>
      <c r="AR9" s="46"/>
    </row>
    <row r="10" spans="1:44" s="146" customFormat="1" ht="15" customHeight="1" x14ac:dyDescent="0.25">
      <c r="A10" s="73"/>
      <c r="B10" s="15" t="s">
        <v>7</v>
      </c>
      <c r="C10" s="16"/>
      <c r="D10" s="14"/>
      <c r="E10" s="17">
        <v>88</v>
      </c>
      <c r="F10" s="17">
        <v>3</v>
      </c>
      <c r="G10" s="17">
        <v>37</v>
      </c>
      <c r="H10" s="17">
        <v>36</v>
      </c>
      <c r="I10" s="17">
        <v>284</v>
      </c>
      <c r="J10" s="17">
        <v>83</v>
      </c>
      <c r="K10" s="17">
        <v>79</v>
      </c>
      <c r="L10" s="17">
        <v>82</v>
      </c>
      <c r="M10" s="17">
        <v>40</v>
      </c>
      <c r="N10" s="39">
        <v>0.436</v>
      </c>
      <c r="O10" s="22"/>
      <c r="P10" s="135" t="s">
        <v>76</v>
      </c>
      <c r="Q10" s="135" t="s">
        <v>76</v>
      </c>
      <c r="R10" s="135" t="s">
        <v>76</v>
      </c>
      <c r="S10" s="135" t="s">
        <v>76</v>
      </c>
      <c r="T10" s="26"/>
      <c r="U10" s="17">
        <v>15</v>
      </c>
      <c r="V10" s="17">
        <v>2</v>
      </c>
      <c r="W10" s="17">
        <v>16</v>
      </c>
      <c r="X10" s="17">
        <v>10</v>
      </c>
      <c r="Y10" s="17">
        <v>64</v>
      </c>
      <c r="Z10" s="39">
        <v>0.56100000000000005</v>
      </c>
      <c r="AA10" s="147">
        <f>SUM(AA3:AA9)</f>
        <v>66</v>
      </c>
      <c r="AB10" s="135" t="s">
        <v>76</v>
      </c>
      <c r="AC10" s="135" t="s">
        <v>76</v>
      </c>
      <c r="AD10" s="135" t="s">
        <v>76</v>
      </c>
      <c r="AE10" s="135" t="s">
        <v>76</v>
      </c>
      <c r="AF10" s="22"/>
      <c r="AG10" s="135" t="s">
        <v>77</v>
      </c>
      <c r="AH10" s="135" t="s">
        <v>77</v>
      </c>
      <c r="AI10" s="135" t="s">
        <v>77</v>
      </c>
      <c r="AJ10" s="135" t="s">
        <v>77</v>
      </c>
      <c r="AK10" s="22"/>
      <c r="AL10" s="17">
        <v>0</v>
      </c>
      <c r="AM10" s="17">
        <v>0</v>
      </c>
      <c r="AN10" s="17">
        <v>1</v>
      </c>
      <c r="AO10" s="17">
        <v>0</v>
      </c>
      <c r="AP10" s="17">
        <v>0</v>
      </c>
      <c r="AQ10" s="17">
        <v>0</v>
      </c>
      <c r="AR10" s="46"/>
    </row>
    <row r="11" spans="1:44" s="146" customFormat="1" ht="15" customHeight="1" x14ac:dyDescent="0.25">
      <c r="A11" s="73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8"/>
      <c r="O11" s="22"/>
      <c r="P11" s="21"/>
      <c r="Q11" s="19"/>
      <c r="R11" s="149"/>
      <c r="S11" s="150"/>
      <c r="T11" s="22"/>
      <c r="U11" s="16"/>
      <c r="V11" s="13"/>
      <c r="W11" s="13"/>
      <c r="X11" s="13"/>
      <c r="Y11" s="13"/>
      <c r="Z11" s="14"/>
      <c r="AA11" s="22"/>
      <c r="AB11" s="151"/>
      <c r="AC11" s="152"/>
      <c r="AD11" s="149"/>
      <c r="AE11" s="150"/>
      <c r="AF11" s="22"/>
      <c r="AG11" s="153">
        <v>0</v>
      </c>
      <c r="AH11" s="154">
        <v>0</v>
      </c>
      <c r="AI11" s="154">
        <v>0</v>
      </c>
      <c r="AJ11" s="155">
        <v>0</v>
      </c>
      <c r="AK11" s="22"/>
      <c r="AL11" s="16"/>
      <c r="AM11" s="13"/>
      <c r="AN11" s="13"/>
      <c r="AO11" s="13"/>
      <c r="AP11" s="13"/>
      <c r="AQ11" s="14"/>
      <c r="AR11" s="46"/>
    </row>
    <row r="12" spans="1:44" ht="15" customHeight="1" x14ac:dyDescent="0.25">
      <c r="A12" s="145"/>
      <c r="B12" s="40" t="s">
        <v>2</v>
      </c>
      <c r="C12" s="28"/>
      <c r="D12" s="41">
        <v>201.66666666666666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2"/>
      <c r="Q12" s="22"/>
      <c r="R12" s="22"/>
      <c r="S12" s="2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2"/>
      <c r="AG12" s="42"/>
      <c r="AH12" s="42"/>
      <c r="AI12" s="42"/>
      <c r="AJ12" s="42"/>
      <c r="AK12" s="22"/>
      <c r="AL12" s="42"/>
      <c r="AM12" s="42"/>
      <c r="AN12" s="42"/>
      <c r="AO12" s="42"/>
      <c r="AP12" s="42"/>
      <c r="AQ12" s="42"/>
      <c r="AR12" s="46"/>
    </row>
    <row r="13" spans="1:44" s="146" customFormat="1" ht="15" customHeight="1" x14ac:dyDescent="0.25">
      <c r="A13" s="145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6"/>
      <c r="P13" s="26"/>
      <c r="Q13" s="26"/>
      <c r="R13" s="26"/>
      <c r="S13" s="26"/>
      <c r="T13" s="26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2"/>
      <c r="AG13" s="42"/>
      <c r="AH13" s="42"/>
      <c r="AI13" s="42"/>
      <c r="AJ13" s="42"/>
      <c r="AK13" s="22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145"/>
      <c r="B14" s="21" t="s">
        <v>25</v>
      </c>
      <c r="C14" s="47"/>
      <c r="D14" s="47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2"/>
      <c r="K14" s="17" t="s">
        <v>27</v>
      </c>
      <c r="L14" s="17" t="s">
        <v>28</v>
      </c>
      <c r="M14" s="17" t="s">
        <v>29</v>
      </c>
      <c r="N14" s="17" t="s">
        <v>22</v>
      </c>
      <c r="O14" s="22"/>
      <c r="P14" s="48" t="s">
        <v>97</v>
      </c>
      <c r="Q14" s="11"/>
      <c r="R14" s="11"/>
      <c r="S14" s="11"/>
      <c r="T14" s="49"/>
      <c r="U14" s="49"/>
      <c r="V14" s="49"/>
      <c r="W14" s="49"/>
      <c r="X14" s="49"/>
      <c r="Y14" s="11"/>
      <c r="Z14" s="11"/>
      <c r="AA14" s="11"/>
      <c r="AB14" s="49"/>
      <c r="AC14" s="49"/>
      <c r="AD14" s="11"/>
      <c r="AE14" s="50"/>
      <c r="AF14" s="22"/>
      <c r="AG14" s="48" t="s">
        <v>92</v>
      </c>
      <c r="AH14" s="11"/>
      <c r="AI14" s="11"/>
      <c r="AJ14" s="11"/>
      <c r="AK14" s="11"/>
      <c r="AL14" s="10" t="s">
        <v>93</v>
      </c>
      <c r="AM14" s="11"/>
      <c r="AN14" s="11"/>
      <c r="AO14" s="11"/>
      <c r="AP14" s="11"/>
      <c r="AQ14" s="50"/>
      <c r="AR14" s="46"/>
    </row>
    <row r="15" spans="1:44" ht="15" customHeight="1" x14ac:dyDescent="0.25">
      <c r="A15" s="145"/>
      <c r="B15" s="48" t="s">
        <v>13</v>
      </c>
      <c r="C15" s="11"/>
      <c r="D15" s="50"/>
      <c r="E15" s="23">
        <v>88</v>
      </c>
      <c r="F15" s="23">
        <v>3</v>
      </c>
      <c r="G15" s="23">
        <v>37</v>
      </c>
      <c r="H15" s="23">
        <v>36</v>
      </c>
      <c r="I15" s="23">
        <v>284</v>
      </c>
      <c r="J15" s="42"/>
      <c r="K15" s="51">
        <v>0.45454545454545453</v>
      </c>
      <c r="L15" s="51">
        <v>0.40909090909090912</v>
      </c>
      <c r="M15" s="51">
        <v>3.2272727272727271</v>
      </c>
      <c r="N15" s="38">
        <v>0.436</v>
      </c>
      <c r="O15" s="22"/>
      <c r="P15" s="166" t="s">
        <v>9</v>
      </c>
      <c r="Q15" s="182"/>
      <c r="R15" s="167" t="s">
        <v>40</v>
      </c>
      <c r="S15" s="167"/>
      <c r="T15" s="167"/>
      <c r="U15" s="167"/>
      <c r="V15" s="167"/>
      <c r="W15" s="167"/>
      <c r="X15" s="167"/>
      <c r="Y15" s="183" t="s">
        <v>11</v>
      </c>
      <c r="Z15" s="183"/>
      <c r="AA15" s="183"/>
      <c r="AB15" s="184" t="s">
        <v>45</v>
      </c>
      <c r="AC15" s="167"/>
      <c r="AD15" s="183"/>
      <c r="AE15" s="168"/>
      <c r="AF15" s="22"/>
      <c r="AG15" s="166" t="s">
        <v>9</v>
      </c>
      <c r="AH15" s="167" t="s">
        <v>94</v>
      </c>
      <c r="AI15" s="167"/>
      <c r="AJ15" s="104"/>
      <c r="AK15" s="104"/>
      <c r="AL15" s="147">
        <v>2095</v>
      </c>
      <c r="AM15" s="104"/>
      <c r="AN15" s="196" t="s">
        <v>100</v>
      </c>
      <c r="AO15" s="104"/>
      <c r="AP15" s="104"/>
      <c r="AQ15" s="184"/>
      <c r="AR15" s="46"/>
    </row>
    <row r="16" spans="1:44" ht="15" customHeight="1" x14ac:dyDescent="0.25">
      <c r="A16" s="145"/>
      <c r="B16" s="52" t="s">
        <v>15</v>
      </c>
      <c r="C16" s="53"/>
      <c r="D16" s="54"/>
      <c r="E16" s="23">
        <v>5</v>
      </c>
      <c r="F16" s="23">
        <v>0</v>
      </c>
      <c r="G16" s="23">
        <v>3</v>
      </c>
      <c r="H16" s="23">
        <v>2</v>
      </c>
      <c r="I16" s="23">
        <v>11</v>
      </c>
      <c r="J16" s="42"/>
      <c r="K16" s="51">
        <f>PRODUCT((F16+G16)/E16)</f>
        <v>0.6</v>
      </c>
      <c r="L16" s="51">
        <f>PRODUCT(H16/E16)</f>
        <v>0.4</v>
      </c>
      <c r="M16" s="51">
        <f>PRODUCT(I16/E16)</f>
        <v>2.2000000000000002</v>
      </c>
      <c r="N16" s="38">
        <v>0.28899999999999998</v>
      </c>
      <c r="O16" s="22"/>
      <c r="P16" s="185" t="s">
        <v>78</v>
      </c>
      <c r="Q16" s="186"/>
      <c r="R16" s="187" t="s">
        <v>44</v>
      </c>
      <c r="S16" s="187"/>
      <c r="T16" s="187"/>
      <c r="U16" s="187"/>
      <c r="V16" s="187"/>
      <c r="W16" s="187"/>
      <c r="X16" s="187"/>
      <c r="Y16" s="188" t="s">
        <v>43</v>
      </c>
      <c r="Z16" s="188"/>
      <c r="AA16" s="188"/>
      <c r="AB16" s="189" t="s">
        <v>47</v>
      </c>
      <c r="AC16" s="187"/>
      <c r="AD16" s="188"/>
      <c r="AE16" s="190"/>
      <c r="AF16" s="22"/>
      <c r="AG16" s="185" t="s">
        <v>78</v>
      </c>
      <c r="AH16" s="198" t="s">
        <v>95</v>
      </c>
      <c r="AI16" s="187"/>
      <c r="AJ16" s="147"/>
      <c r="AK16" s="147"/>
      <c r="AL16" s="147">
        <v>3020</v>
      </c>
      <c r="AM16" s="147"/>
      <c r="AN16" s="196" t="s">
        <v>99</v>
      </c>
      <c r="AO16" s="147"/>
      <c r="AP16" s="147"/>
      <c r="AQ16" s="189"/>
      <c r="AR16" s="46"/>
    </row>
    <row r="17" spans="1:45" ht="15" customHeight="1" x14ac:dyDescent="0.25">
      <c r="A17" s="145"/>
      <c r="B17" s="55" t="s">
        <v>16</v>
      </c>
      <c r="C17" s="56"/>
      <c r="D17" s="57"/>
      <c r="E17" s="29">
        <v>15</v>
      </c>
      <c r="F17" s="29">
        <v>2</v>
      </c>
      <c r="G17" s="29">
        <v>16</v>
      </c>
      <c r="H17" s="29">
        <v>10</v>
      </c>
      <c r="I17" s="29">
        <v>64</v>
      </c>
      <c r="J17" s="42"/>
      <c r="K17" s="58">
        <f>PRODUCT((F17+G17)/E17)</f>
        <v>1.2</v>
      </c>
      <c r="L17" s="58">
        <f>PRODUCT(H17/E17)</f>
        <v>0.66666666666666663</v>
      </c>
      <c r="M17" s="58">
        <f>PRODUCT(I17/E17)</f>
        <v>4.2666666666666666</v>
      </c>
      <c r="N17" s="59">
        <v>0.56100000000000005</v>
      </c>
      <c r="O17" s="22"/>
      <c r="P17" s="185" t="s">
        <v>79</v>
      </c>
      <c r="Q17" s="186"/>
      <c r="R17" s="187" t="s">
        <v>42</v>
      </c>
      <c r="S17" s="187"/>
      <c r="T17" s="187"/>
      <c r="U17" s="187"/>
      <c r="V17" s="187"/>
      <c r="W17" s="187"/>
      <c r="X17" s="187"/>
      <c r="Y17" s="188" t="s">
        <v>41</v>
      </c>
      <c r="Z17" s="188"/>
      <c r="AA17" s="188"/>
      <c r="AB17" s="189" t="s">
        <v>46</v>
      </c>
      <c r="AC17" s="187"/>
      <c r="AD17" s="188"/>
      <c r="AE17" s="190"/>
      <c r="AF17" s="22"/>
      <c r="AG17" s="185" t="s">
        <v>79</v>
      </c>
      <c r="AH17" s="198" t="s">
        <v>96</v>
      </c>
      <c r="AI17" s="187"/>
      <c r="AJ17" s="147"/>
      <c r="AK17" s="147"/>
      <c r="AL17" s="147">
        <v>1630</v>
      </c>
      <c r="AM17" s="147"/>
      <c r="AN17" s="196" t="s">
        <v>98</v>
      </c>
      <c r="AO17" s="147"/>
      <c r="AP17" s="147"/>
      <c r="AQ17" s="189"/>
      <c r="AR17" s="46"/>
    </row>
    <row r="18" spans="1:45" ht="15" customHeight="1" x14ac:dyDescent="0.25">
      <c r="A18" s="145"/>
      <c r="B18" s="60" t="s">
        <v>26</v>
      </c>
      <c r="C18" s="61"/>
      <c r="D18" s="62"/>
      <c r="E18" s="17">
        <v>108</v>
      </c>
      <c r="F18" s="17">
        <v>5</v>
      </c>
      <c r="G18" s="17">
        <v>56</v>
      </c>
      <c r="H18" s="17">
        <v>48</v>
      </c>
      <c r="I18" s="17">
        <v>359</v>
      </c>
      <c r="J18" s="42"/>
      <c r="K18" s="63">
        <f>PRODUCT((F18+G18)/E18)</f>
        <v>0.56481481481481477</v>
      </c>
      <c r="L18" s="63">
        <f>PRODUCT(H18/E18)</f>
        <v>0.44444444444444442</v>
      </c>
      <c r="M18" s="63">
        <f>PRODUCT(I18/E18)</f>
        <v>3.324074074074074</v>
      </c>
      <c r="N18" s="39">
        <v>0.44700000000000001</v>
      </c>
      <c r="O18" s="22"/>
      <c r="P18" s="191" t="s">
        <v>10</v>
      </c>
      <c r="Q18" s="192"/>
      <c r="R18" s="193" t="s">
        <v>49</v>
      </c>
      <c r="S18" s="193"/>
      <c r="T18" s="193"/>
      <c r="U18" s="193"/>
      <c r="V18" s="193"/>
      <c r="W18" s="193"/>
      <c r="X18" s="193"/>
      <c r="Y18" s="194" t="s">
        <v>48</v>
      </c>
      <c r="Z18" s="194"/>
      <c r="AA18" s="194"/>
      <c r="AB18" s="95" t="s">
        <v>50</v>
      </c>
      <c r="AC18" s="193"/>
      <c r="AD18" s="194"/>
      <c r="AE18" s="195"/>
      <c r="AF18" s="22"/>
      <c r="AG18" s="191" t="s">
        <v>10</v>
      </c>
      <c r="AH18" s="199"/>
      <c r="AI18" s="193"/>
      <c r="AJ18" s="93"/>
      <c r="AK18" s="93"/>
      <c r="AL18" s="93"/>
      <c r="AM18" s="93"/>
      <c r="AN18" s="197"/>
      <c r="AO18" s="93"/>
      <c r="AP18" s="93"/>
      <c r="AQ18" s="95"/>
      <c r="AR18" s="46"/>
    </row>
    <row r="19" spans="1:45" ht="15" customHeight="1" x14ac:dyDescent="0.25">
      <c r="A19" s="145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2"/>
      <c r="P19" s="42"/>
      <c r="Q19" s="45"/>
      <c r="R19" s="42"/>
      <c r="S19" s="42"/>
      <c r="T19" s="22"/>
      <c r="U19" s="22"/>
      <c r="V19" s="45"/>
      <c r="W19" s="42"/>
      <c r="X19" s="42"/>
      <c r="Y19" s="22"/>
      <c r="Z19" s="22"/>
      <c r="AA19" s="22"/>
      <c r="AB19" s="22"/>
      <c r="AC19" s="22"/>
      <c r="AD19" s="22"/>
      <c r="AE19" s="22"/>
      <c r="AF19" s="22"/>
      <c r="AG19" s="22"/>
      <c r="AH19" s="64"/>
      <c r="AI19" s="42"/>
      <c r="AJ19" s="42"/>
      <c r="AK19" s="22"/>
      <c r="AL19" s="42"/>
      <c r="AM19" s="42"/>
      <c r="AN19" s="42"/>
      <c r="AO19" s="42"/>
      <c r="AP19" s="42"/>
      <c r="AQ19" s="42"/>
      <c r="AR19" s="46"/>
    </row>
    <row r="20" spans="1:45" ht="15" customHeight="1" x14ac:dyDescent="0.2">
      <c r="A20" s="145"/>
      <c r="B20" s="42" t="s">
        <v>53</v>
      </c>
      <c r="C20" s="42"/>
      <c r="D20" s="42" t="s">
        <v>101</v>
      </c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15" customHeight="1" x14ac:dyDescent="0.2">
      <c r="A21" s="145"/>
      <c r="B21" s="42"/>
      <c r="C21" s="1"/>
      <c r="D21" s="42" t="s">
        <v>54</v>
      </c>
      <c r="E21" s="42"/>
      <c r="F21" s="42"/>
      <c r="G21" s="42"/>
      <c r="H21" s="42"/>
      <c r="I21" s="42"/>
      <c r="J21" s="42"/>
      <c r="K21" s="42"/>
      <c r="L21" s="42"/>
      <c r="M21" s="65"/>
      <c r="N21" s="65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145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s="7" customFormat="1" ht="15" customHeight="1" x14ac:dyDescent="0.2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7" customFormat="1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5"/>
      <c r="R24" s="42"/>
      <c r="S24" s="42"/>
      <c r="T24" s="22"/>
      <c r="U24" s="22"/>
      <c r="V24" s="64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7" customFormat="1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5"/>
      <c r="R25" s="42"/>
      <c r="S25" s="42"/>
      <c r="T25" s="22"/>
      <c r="U25" s="22"/>
      <c r="V25" s="64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7" customFormat="1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5"/>
      <c r="R26" s="42"/>
      <c r="S26" s="42"/>
      <c r="T26" s="22"/>
      <c r="U26" s="22"/>
      <c r="V26" s="64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7" customFormat="1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7" customFormat="1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" customFormat="1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" customFormat="1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" customFormat="1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" customFormat="1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2"/>
      <c r="AH32" s="64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" customFormat="1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2"/>
      <c r="AH33" s="64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" customFormat="1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2"/>
      <c r="AH34" s="64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" customFormat="1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2"/>
      <c r="AH35" s="64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" customFormat="1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2"/>
      <c r="AH36" s="64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" customFormat="1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2"/>
      <c r="AH37" s="64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2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2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2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" customFormat="1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2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" customFormat="1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2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" customFormat="1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2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" customFormat="1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2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" customFormat="1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2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" customFormat="1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2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" customFormat="1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2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" customFormat="1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2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" customFormat="1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2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" customFormat="1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2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" customFormat="1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2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" customFormat="1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2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" customFormat="1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2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" customFormat="1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2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" customFormat="1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2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" customFormat="1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2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2"/>
      <c r="AH57" s="64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4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2"/>
      <c r="AH58" s="64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7" customFormat="1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2"/>
      <c r="AH59" s="64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7" customFormat="1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2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72"/>
    </row>
    <row r="61" spans="1:44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2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72"/>
    </row>
    <row r="62" spans="1:44" s="7" customFormat="1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2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72"/>
    </row>
    <row r="63" spans="1:44" s="7" customFormat="1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2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72"/>
    </row>
    <row r="64" spans="1:44" s="7" customFormat="1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2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72"/>
    </row>
    <row r="65" spans="1:44" s="7" customFormat="1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2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72"/>
    </row>
    <row r="66" spans="1:44" s="7" customFormat="1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2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72"/>
    </row>
    <row r="67" spans="1:44" s="7" customFormat="1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2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72"/>
    </row>
    <row r="68" spans="1:44" s="7" customFormat="1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2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72"/>
    </row>
    <row r="69" spans="1:44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2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72"/>
    </row>
    <row r="70" spans="1:44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2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72"/>
    </row>
    <row r="71" spans="1:44" s="7" customFormat="1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2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72"/>
    </row>
    <row r="72" spans="1:44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2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72"/>
    </row>
    <row r="73" spans="1:44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2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72"/>
    </row>
    <row r="74" spans="1:44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2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72"/>
    </row>
    <row r="75" spans="1:44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2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72"/>
    </row>
    <row r="76" spans="1:44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2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72"/>
    </row>
    <row r="77" spans="1:44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2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72"/>
    </row>
    <row r="78" spans="1:44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2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72"/>
    </row>
    <row r="79" spans="1:44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2"/>
      <c r="P79" s="22"/>
      <c r="Q79" s="22"/>
      <c r="R79" s="22"/>
      <c r="S79" s="22"/>
      <c r="T79" s="22"/>
      <c r="U79" s="42"/>
      <c r="V79" s="45"/>
      <c r="W79" s="42"/>
      <c r="X79" s="42"/>
      <c r="Y79" s="22"/>
      <c r="Z79" s="22"/>
      <c r="AA79" s="22"/>
      <c r="AB79" s="22"/>
      <c r="AC79" s="22"/>
      <c r="AD79" s="22"/>
      <c r="AE79" s="22"/>
      <c r="AF79" s="22"/>
      <c r="AG79" s="22"/>
      <c r="AH79" s="64"/>
      <c r="AI79" s="42"/>
      <c r="AJ79" s="42"/>
      <c r="AK79" s="22"/>
      <c r="AL79" s="22"/>
      <c r="AM79" s="22"/>
      <c r="AN79" s="22"/>
      <c r="AO79" s="22"/>
      <c r="AP79" s="22"/>
      <c r="AQ79" s="22"/>
      <c r="AR79" s="72"/>
    </row>
    <row r="80" spans="1:44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2"/>
      <c r="P80" s="22"/>
      <c r="Q80" s="22"/>
      <c r="R80" s="22"/>
      <c r="S80" s="22"/>
      <c r="T80" s="22"/>
      <c r="U80" s="42"/>
      <c r="V80" s="45"/>
      <c r="W80" s="42"/>
      <c r="X80" s="42"/>
      <c r="Y80" s="22"/>
      <c r="Z80" s="22"/>
      <c r="AA80" s="22"/>
      <c r="AB80" s="22"/>
      <c r="AC80" s="22"/>
      <c r="AD80" s="22"/>
      <c r="AE80" s="22"/>
      <c r="AF80" s="22"/>
      <c r="AG80" s="22"/>
      <c r="AH80" s="64"/>
      <c r="AI80" s="42"/>
      <c r="AJ80" s="42"/>
      <c r="AK80" s="22"/>
      <c r="AL80" s="22"/>
      <c r="AM80" s="22"/>
      <c r="AN80" s="22"/>
      <c r="AO80" s="22"/>
      <c r="AP80" s="22"/>
      <c r="AQ80" s="22"/>
      <c r="AR80" s="72"/>
    </row>
    <row r="81" spans="1:44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2"/>
      <c r="P81" s="22"/>
      <c r="Q81" s="22"/>
      <c r="R81" s="22"/>
      <c r="S81" s="22"/>
      <c r="T81" s="22"/>
      <c r="U81" s="42"/>
      <c r="V81" s="45"/>
      <c r="W81" s="42"/>
      <c r="X81" s="42"/>
      <c r="Y81" s="22"/>
      <c r="Z81" s="22"/>
      <c r="AA81" s="22"/>
      <c r="AB81" s="22"/>
      <c r="AC81" s="22"/>
      <c r="AD81" s="22"/>
      <c r="AE81" s="22"/>
      <c r="AF81" s="22"/>
      <c r="AG81" s="22"/>
      <c r="AH81" s="64"/>
      <c r="AI81" s="42"/>
      <c r="AJ81" s="42"/>
      <c r="AK81" s="22"/>
      <c r="AL81" s="22"/>
      <c r="AM81" s="22"/>
      <c r="AN81" s="22"/>
      <c r="AO81" s="22"/>
      <c r="AP81" s="22"/>
      <c r="AQ81" s="22"/>
      <c r="AR81" s="72"/>
    </row>
    <row r="82" spans="1:44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2"/>
      <c r="P82" s="22"/>
      <c r="Q82" s="22"/>
      <c r="R82" s="22"/>
      <c r="S82" s="22"/>
      <c r="T82" s="22"/>
      <c r="U82" s="42"/>
      <c r="V82" s="45"/>
      <c r="W82" s="42"/>
      <c r="X82" s="42"/>
      <c r="Y82" s="22"/>
      <c r="Z82" s="22"/>
      <c r="AA82" s="22"/>
      <c r="AB82" s="22"/>
      <c r="AC82" s="22"/>
      <c r="AD82" s="22"/>
      <c r="AE82" s="22"/>
      <c r="AF82" s="22"/>
      <c r="AG82" s="22"/>
      <c r="AH82" s="64"/>
      <c r="AI82" s="42"/>
      <c r="AJ82" s="42"/>
      <c r="AK82" s="22"/>
      <c r="AL82" s="22"/>
      <c r="AM82" s="22"/>
      <c r="AN82" s="22"/>
      <c r="AO82" s="22"/>
      <c r="AP82" s="22"/>
      <c r="AQ82" s="22"/>
      <c r="AR82" s="72"/>
    </row>
    <row r="83" spans="1:44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2"/>
      <c r="P83" s="22"/>
      <c r="Q83" s="22"/>
      <c r="R83" s="22"/>
      <c r="S83" s="22"/>
      <c r="T83" s="22"/>
      <c r="U83" s="42"/>
      <c r="V83" s="45"/>
      <c r="W83" s="42"/>
      <c r="X83" s="42"/>
      <c r="Y83" s="22"/>
      <c r="Z83" s="22"/>
      <c r="AA83" s="22"/>
      <c r="AB83" s="22"/>
      <c r="AC83" s="22"/>
      <c r="AD83" s="22"/>
      <c r="AE83" s="22"/>
      <c r="AF83" s="22"/>
      <c r="AG83" s="22"/>
      <c r="AH83" s="64"/>
      <c r="AI83" s="42"/>
      <c r="AJ83" s="42"/>
      <c r="AK83" s="22"/>
      <c r="AL83" s="22"/>
      <c r="AM83" s="22"/>
      <c r="AN83" s="22"/>
      <c r="AO83" s="22"/>
      <c r="AP83" s="22"/>
      <c r="AQ83" s="22"/>
      <c r="AR83" s="72"/>
    </row>
    <row r="84" spans="1:44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2"/>
      <c r="P84" s="22"/>
      <c r="Q84" s="22"/>
      <c r="R84" s="22"/>
      <c r="S84" s="22"/>
      <c r="T84" s="22"/>
      <c r="U84" s="42"/>
      <c r="V84" s="45"/>
      <c r="W84" s="42"/>
      <c r="X84" s="42"/>
      <c r="Y84" s="22"/>
      <c r="Z84" s="22"/>
      <c r="AA84" s="22"/>
      <c r="AB84" s="22"/>
      <c r="AC84" s="22"/>
      <c r="AD84" s="22"/>
      <c r="AE84" s="22"/>
      <c r="AF84" s="22"/>
      <c r="AG84" s="22"/>
      <c r="AH84" s="64"/>
      <c r="AI84" s="42"/>
      <c r="AJ84" s="42"/>
      <c r="AK84" s="22"/>
      <c r="AL84" s="22"/>
      <c r="AM84" s="22"/>
      <c r="AN84" s="22"/>
      <c r="AO84" s="22"/>
      <c r="AP84" s="22"/>
      <c r="AQ84" s="22"/>
      <c r="AR84" s="72"/>
    </row>
    <row r="85" spans="1:44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2"/>
      <c r="P85" s="22"/>
      <c r="Q85" s="22"/>
      <c r="R85" s="22"/>
      <c r="S85" s="22"/>
      <c r="T85" s="22"/>
      <c r="U85" s="42"/>
      <c r="V85" s="45"/>
      <c r="W85" s="42"/>
      <c r="X85" s="42"/>
      <c r="Y85" s="22"/>
      <c r="Z85" s="22"/>
      <c r="AA85" s="22"/>
      <c r="AB85" s="22"/>
      <c r="AC85" s="22"/>
      <c r="AD85" s="22"/>
      <c r="AE85" s="22"/>
      <c r="AF85" s="22"/>
      <c r="AG85" s="22"/>
      <c r="AH85" s="64"/>
      <c r="AI85" s="42"/>
      <c r="AJ85" s="42"/>
      <c r="AK85" s="22"/>
      <c r="AL85" s="22"/>
      <c r="AM85" s="22"/>
      <c r="AN85" s="22"/>
      <c r="AO85" s="22"/>
      <c r="AP85" s="22"/>
      <c r="AQ85" s="22"/>
      <c r="AR85" s="72"/>
    </row>
    <row r="86" spans="1:44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2"/>
      <c r="P86" s="22"/>
      <c r="Q86" s="22"/>
      <c r="R86" s="22"/>
      <c r="S86" s="22"/>
      <c r="T86" s="22"/>
      <c r="U86" s="42"/>
      <c r="V86" s="45"/>
      <c r="W86" s="42"/>
      <c r="X86" s="42"/>
      <c r="Y86" s="22"/>
      <c r="Z86" s="22"/>
      <c r="AA86" s="22"/>
      <c r="AB86" s="22"/>
      <c r="AC86" s="22"/>
      <c r="AD86" s="22"/>
      <c r="AE86" s="22"/>
      <c r="AF86" s="22"/>
      <c r="AG86" s="22"/>
      <c r="AH86" s="64"/>
      <c r="AI86" s="42"/>
      <c r="AJ86" s="42"/>
      <c r="AK86" s="22"/>
      <c r="AL86" s="22"/>
      <c r="AM86" s="22"/>
      <c r="AN86" s="22"/>
      <c r="AO86" s="22"/>
      <c r="AP86" s="22"/>
      <c r="AQ86" s="22"/>
      <c r="AR86" s="72"/>
    </row>
    <row r="87" spans="1:44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2"/>
      <c r="P87" s="22"/>
      <c r="Q87" s="22"/>
      <c r="R87" s="22"/>
      <c r="S87" s="22"/>
      <c r="T87" s="22"/>
      <c r="U87" s="42"/>
      <c r="V87" s="45"/>
      <c r="W87" s="42"/>
      <c r="X87" s="42"/>
      <c r="Y87" s="22"/>
      <c r="Z87" s="22"/>
      <c r="AA87" s="22"/>
      <c r="AB87" s="22"/>
      <c r="AC87" s="22"/>
      <c r="AD87" s="22"/>
      <c r="AE87" s="22"/>
      <c r="AF87" s="22"/>
      <c r="AG87" s="22"/>
      <c r="AH87" s="64"/>
      <c r="AI87" s="42"/>
      <c r="AJ87" s="42"/>
      <c r="AK87" s="22"/>
      <c r="AL87" s="22"/>
      <c r="AM87" s="22"/>
      <c r="AN87" s="22"/>
      <c r="AO87" s="22"/>
      <c r="AP87" s="22"/>
      <c r="AQ87" s="22"/>
      <c r="AR87" s="72"/>
    </row>
    <row r="88" spans="1:44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2"/>
      <c r="P88" s="22"/>
      <c r="Q88" s="22"/>
      <c r="R88" s="22"/>
      <c r="S88" s="22"/>
      <c r="T88" s="22"/>
      <c r="U88" s="42"/>
      <c r="V88" s="45"/>
      <c r="W88" s="42"/>
      <c r="X88" s="42"/>
      <c r="Y88" s="22"/>
      <c r="Z88" s="22"/>
      <c r="AA88" s="22"/>
      <c r="AB88" s="22"/>
      <c r="AC88" s="22"/>
      <c r="AD88" s="22"/>
      <c r="AE88" s="22"/>
      <c r="AF88" s="22"/>
      <c r="AG88" s="22"/>
      <c r="AH88" s="64"/>
      <c r="AI88" s="42"/>
      <c r="AJ88" s="42"/>
      <c r="AK88" s="22"/>
      <c r="AL88" s="22"/>
      <c r="AM88" s="22"/>
      <c r="AN88" s="22"/>
      <c r="AO88" s="22"/>
      <c r="AP88" s="22"/>
      <c r="AQ88" s="22"/>
      <c r="AR88" s="72"/>
    </row>
    <row r="89" spans="1:44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2"/>
      <c r="P89" s="22"/>
      <c r="Q89" s="22"/>
      <c r="R89" s="22"/>
      <c r="S89" s="22"/>
      <c r="T89" s="22"/>
      <c r="U89" s="42"/>
      <c r="V89" s="45"/>
      <c r="W89" s="42"/>
      <c r="X89" s="42"/>
      <c r="Y89" s="22"/>
      <c r="Z89" s="22"/>
      <c r="AA89" s="22"/>
      <c r="AB89" s="22"/>
      <c r="AC89" s="22"/>
      <c r="AD89" s="22"/>
      <c r="AE89" s="22"/>
      <c r="AF89" s="22"/>
      <c r="AG89" s="22"/>
      <c r="AH89" s="64"/>
      <c r="AI89" s="42"/>
      <c r="AJ89" s="42"/>
      <c r="AK89" s="22"/>
      <c r="AL89" s="22"/>
      <c r="AM89" s="22"/>
      <c r="AN89" s="22"/>
      <c r="AO89" s="22"/>
      <c r="AP89" s="22"/>
      <c r="AQ89" s="22"/>
      <c r="AR89" s="72"/>
    </row>
    <row r="90" spans="1:44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2"/>
      <c r="P90" s="22"/>
      <c r="Q90" s="22"/>
      <c r="R90" s="22"/>
      <c r="S90" s="22"/>
      <c r="T90" s="22"/>
      <c r="U90" s="42"/>
      <c r="V90" s="45"/>
      <c r="W90" s="42"/>
      <c r="X90" s="42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42"/>
      <c r="AJ90" s="42"/>
      <c r="AK90" s="22"/>
      <c r="AL90" s="22"/>
      <c r="AM90" s="22"/>
      <c r="AN90" s="22"/>
      <c r="AO90" s="22"/>
      <c r="AP90" s="22"/>
      <c r="AQ90" s="22"/>
      <c r="AR90" s="72"/>
    </row>
    <row r="91" spans="1:44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2"/>
      <c r="P91" s="22"/>
      <c r="Q91" s="22"/>
      <c r="R91" s="22"/>
      <c r="S91" s="22"/>
      <c r="T91" s="22"/>
      <c r="U91" s="42"/>
      <c r="V91" s="45"/>
      <c r="W91" s="42"/>
      <c r="X91" s="42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42"/>
      <c r="AJ91" s="42"/>
      <c r="AK91" s="22"/>
      <c r="AL91" s="22"/>
      <c r="AM91" s="22"/>
      <c r="AN91" s="22"/>
      <c r="AO91" s="22"/>
      <c r="AP91" s="22"/>
      <c r="AQ91" s="22"/>
      <c r="AR91" s="72"/>
    </row>
    <row r="92" spans="1:44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2"/>
      <c r="P92" s="22"/>
      <c r="Q92" s="22"/>
      <c r="R92" s="22"/>
      <c r="S92" s="22"/>
      <c r="T92" s="22"/>
      <c r="U92" s="42"/>
      <c r="V92" s="45"/>
      <c r="W92" s="42"/>
      <c r="X92" s="42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42"/>
      <c r="AJ92" s="42"/>
      <c r="AK92" s="22"/>
      <c r="AL92" s="22"/>
      <c r="AM92" s="22"/>
      <c r="AN92" s="22"/>
      <c r="AO92" s="22"/>
      <c r="AP92" s="22"/>
      <c r="AQ92" s="22"/>
      <c r="AR92" s="72"/>
    </row>
    <row r="93" spans="1:44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2"/>
      <c r="P93" s="22"/>
      <c r="Q93" s="22"/>
      <c r="R93" s="22"/>
      <c r="S93" s="22"/>
      <c r="T93" s="22"/>
      <c r="U93" s="42"/>
      <c r="V93" s="45"/>
      <c r="W93" s="42"/>
      <c r="X93" s="42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2"/>
      <c r="AJ93" s="42"/>
      <c r="AK93" s="22"/>
      <c r="AL93" s="22"/>
      <c r="AM93" s="22"/>
      <c r="AN93" s="22"/>
      <c r="AO93" s="22"/>
      <c r="AP93" s="22"/>
      <c r="AQ93" s="22"/>
      <c r="AR93" s="72"/>
    </row>
    <row r="94" spans="1:44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2"/>
      <c r="P94" s="22"/>
      <c r="Q94" s="22"/>
      <c r="R94" s="22"/>
      <c r="S94" s="22"/>
      <c r="T94" s="22"/>
      <c r="U94" s="42"/>
      <c r="V94" s="45"/>
      <c r="W94" s="42"/>
      <c r="X94" s="42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2"/>
      <c r="AJ94" s="42"/>
      <c r="AK94" s="22"/>
      <c r="AL94" s="22"/>
      <c r="AM94" s="22"/>
      <c r="AN94" s="22"/>
      <c r="AO94" s="22"/>
      <c r="AP94" s="22"/>
      <c r="AQ94" s="22"/>
      <c r="AR94" s="72"/>
    </row>
    <row r="95" spans="1:44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2"/>
      <c r="P95" s="22"/>
      <c r="Q95" s="22"/>
      <c r="R95" s="22"/>
      <c r="S95" s="22"/>
      <c r="T95" s="22"/>
      <c r="U95" s="42"/>
      <c r="V95" s="45"/>
      <c r="W95" s="42"/>
      <c r="X95" s="42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2"/>
      <c r="AJ95" s="42"/>
      <c r="AK95" s="22"/>
      <c r="AL95" s="22"/>
      <c r="AM95" s="22"/>
      <c r="AN95" s="22"/>
      <c r="AO95" s="22"/>
      <c r="AP95" s="22"/>
      <c r="AQ95" s="22"/>
      <c r="AR95" s="72"/>
    </row>
    <row r="96" spans="1:44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2"/>
      <c r="P96" s="22"/>
      <c r="Q96" s="22"/>
      <c r="R96" s="22"/>
      <c r="S96" s="22"/>
      <c r="T96" s="22"/>
      <c r="U96" s="42"/>
      <c r="V96" s="45"/>
      <c r="W96" s="42"/>
      <c r="X96" s="42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2"/>
      <c r="AJ96" s="42"/>
      <c r="AK96" s="22"/>
      <c r="AL96" s="22"/>
      <c r="AM96" s="22"/>
      <c r="AN96" s="22"/>
      <c r="AO96" s="22"/>
      <c r="AP96" s="22"/>
      <c r="AQ96" s="22"/>
      <c r="AR96" s="72"/>
    </row>
    <row r="97" spans="1:44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2"/>
      <c r="P97" s="22"/>
      <c r="Q97" s="22"/>
      <c r="R97" s="22"/>
      <c r="S97" s="22"/>
      <c r="T97" s="22"/>
      <c r="U97" s="42"/>
      <c r="V97" s="45"/>
      <c r="W97" s="42"/>
      <c r="X97" s="42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2"/>
      <c r="AJ97" s="42"/>
      <c r="AK97" s="22"/>
      <c r="AL97" s="22"/>
      <c r="AM97" s="22"/>
      <c r="AN97" s="22"/>
      <c r="AO97" s="22"/>
      <c r="AP97" s="22"/>
      <c r="AQ97" s="22"/>
      <c r="AR97" s="72"/>
    </row>
    <row r="98" spans="1:44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2"/>
      <c r="P98" s="22"/>
      <c r="Q98" s="22"/>
      <c r="R98" s="22"/>
      <c r="S98" s="22"/>
      <c r="T98" s="22"/>
      <c r="U98" s="42"/>
      <c r="V98" s="45"/>
      <c r="W98" s="42"/>
      <c r="X98" s="42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2"/>
      <c r="AJ98" s="42"/>
      <c r="AK98" s="22"/>
      <c r="AL98" s="22"/>
      <c r="AM98" s="22"/>
      <c r="AN98" s="22"/>
      <c r="AO98" s="22"/>
      <c r="AP98" s="22"/>
      <c r="AQ98" s="22"/>
      <c r="AR98" s="72"/>
    </row>
    <row r="99" spans="1:44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2"/>
      <c r="P99" s="22"/>
      <c r="Q99" s="22"/>
      <c r="R99" s="22"/>
      <c r="S99" s="22"/>
      <c r="T99" s="22"/>
      <c r="U99" s="42"/>
      <c r="V99" s="45"/>
      <c r="W99" s="42"/>
      <c r="X99" s="42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2"/>
      <c r="AJ99" s="42"/>
      <c r="AK99" s="22"/>
      <c r="AL99" s="22"/>
      <c r="AM99" s="22"/>
      <c r="AN99" s="22"/>
      <c r="AO99" s="22"/>
      <c r="AP99" s="22"/>
      <c r="AQ99" s="22"/>
      <c r="AR99" s="72"/>
    </row>
    <row r="100" spans="1:44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2"/>
      <c r="P100" s="22"/>
      <c r="Q100" s="22"/>
      <c r="R100" s="22"/>
      <c r="S100" s="22"/>
      <c r="T100" s="22"/>
      <c r="U100" s="42"/>
      <c r="V100" s="45"/>
      <c r="W100" s="42"/>
      <c r="X100" s="42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2"/>
      <c r="AJ100" s="42"/>
      <c r="AK100" s="22"/>
      <c r="AL100" s="22"/>
      <c r="AM100" s="22"/>
      <c r="AN100" s="22"/>
      <c r="AO100" s="22"/>
      <c r="AP100" s="22"/>
      <c r="AQ100" s="22"/>
      <c r="AR100" s="72"/>
    </row>
    <row r="101" spans="1:44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2"/>
      <c r="P101" s="22"/>
      <c r="Q101" s="22"/>
      <c r="R101" s="22"/>
      <c r="S101" s="22"/>
      <c r="T101" s="22"/>
      <c r="U101" s="42"/>
      <c r="V101" s="45"/>
      <c r="W101" s="42"/>
      <c r="X101" s="42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2"/>
      <c r="AJ101" s="42"/>
      <c r="AK101" s="22"/>
      <c r="AL101" s="22"/>
      <c r="AM101" s="22"/>
      <c r="AN101" s="22"/>
      <c r="AO101" s="22"/>
      <c r="AP101" s="22"/>
      <c r="AQ101" s="22"/>
      <c r="AR101" s="72"/>
    </row>
    <row r="102" spans="1:44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2"/>
      <c r="P102" s="22"/>
      <c r="Q102" s="22"/>
      <c r="R102" s="22"/>
      <c r="S102" s="22"/>
      <c r="T102" s="22"/>
      <c r="U102" s="42"/>
      <c r="V102" s="45"/>
      <c r="W102" s="42"/>
      <c r="X102" s="42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2"/>
      <c r="AJ102" s="42"/>
      <c r="AK102" s="22"/>
      <c r="AL102" s="22"/>
      <c r="AM102" s="22"/>
      <c r="AN102" s="22"/>
      <c r="AO102" s="22"/>
      <c r="AP102" s="22"/>
      <c r="AQ102" s="22"/>
      <c r="AR102" s="72"/>
    </row>
    <row r="103" spans="1:44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2"/>
      <c r="P103" s="22"/>
      <c r="Q103" s="22"/>
      <c r="R103" s="22"/>
      <c r="S103" s="22"/>
      <c r="T103" s="22"/>
      <c r="U103" s="42"/>
      <c r="V103" s="45"/>
      <c r="W103" s="42"/>
      <c r="X103" s="42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2"/>
      <c r="AJ103" s="42"/>
      <c r="AK103" s="22"/>
      <c r="AL103" s="22"/>
      <c r="AM103" s="22"/>
      <c r="AN103" s="22"/>
      <c r="AO103" s="22"/>
      <c r="AP103" s="22"/>
      <c r="AQ103" s="22"/>
      <c r="AR103" s="72"/>
    </row>
    <row r="104" spans="1:44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2"/>
      <c r="P104" s="22"/>
      <c r="Q104" s="22"/>
      <c r="R104" s="22"/>
      <c r="S104" s="22"/>
      <c r="T104" s="22"/>
      <c r="U104" s="42"/>
      <c r="V104" s="45"/>
      <c r="W104" s="42"/>
      <c r="X104" s="42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2"/>
      <c r="AJ104" s="42"/>
      <c r="AK104" s="22"/>
      <c r="AL104" s="22"/>
      <c r="AM104" s="22"/>
      <c r="AN104" s="22"/>
      <c r="AO104" s="22"/>
      <c r="AP104" s="22"/>
      <c r="AQ104" s="22"/>
      <c r="AR104" s="72"/>
    </row>
    <row r="105" spans="1:44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2"/>
      <c r="P105" s="22"/>
      <c r="Q105" s="22"/>
      <c r="R105" s="22"/>
      <c r="S105" s="22"/>
      <c r="T105" s="22"/>
      <c r="U105" s="42"/>
      <c r="V105" s="45"/>
      <c r="W105" s="42"/>
      <c r="X105" s="42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2"/>
      <c r="AJ105" s="42"/>
      <c r="AK105" s="22"/>
      <c r="AL105" s="22"/>
      <c r="AM105" s="22"/>
      <c r="AN105" s="22"/>
      <c r="AO105" s="22"/>
      <c r="AP105" s="22"/>
      <c r="AQ105" s="22"/>
      <c r="AR105" s="72"/>
    </row>
    <row r="106" spans="1:44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2"/>
      <c r="P106" s="22"/>
      <c r="Q106" s="22"/>
      <c r="R106" s="22"/>
      <c r="S106" s="22"/>
      <c r="T106" s="22"/>
      <c r="U106" s="42"/>
      <c r="V106" s="45"/>
      <c r="W106" s="42"/>
      <c r="X106" s="42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2"/>
      <c r="AJ106" s="42"/>
      <c r="AK106" s="22"/>
      <c r="AL106" s="22"/>
      <c r="AM106" s="22"/>
      <c r="AN106" s="22"/>
      <c r="AO106" s="22"/>
      <c r="AP106" s="22"/>
      <c r="AQ106" s="22"/>
      <c r="AR106" s="72"/>
    </row>
    <row r="107" spans="1:44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2"/>
      <c r="P107" s="22"/>
      <c r="Q107" s="22"/>
      <c r="R107" s="22"/>
      <c r="S107" s="22"/>
      <c r="T107" s="22"/>
      <c r="U107" s="42"/>
      <c r="V107" s="45"/>
      <c r="W107" s="42"/>
      <c r="X107" s="42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2"/>
      <c r="AJ107" s="42"/>
      <c r="AK107" s="22"/>
      <c r="AL107" s="22"/>
      <c r="AM107" s="22"/>
      <c r="AN107" s="22"/>
      <c r="AO107" s="22"/>
      <c r="AP107" s="22"/>
      <c r="AQ107" s="22"/>
      <c r="AR107" s="72"/>
    </row>
    <row r="108" spans="1:44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2"/>
      <c r="P108" s="22"/>
      <c r="Q108" s="22"/>
      <c r="R108" s="22"/>
      <c r="S108" s="22"/>
      <c r="T108" s="22"/>
      <c r="U108" s="42"/>
      <c r="V108" s="45"/>
      <c r="W108" s="42"/>
      <c r="X108" s="42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2"/>
      <c r="AJ108" s="42"/>
      <c r="AK108" s="22"/>
      <c r="AL108" s="22"/>
      <c r="AM108" s="22"/>
      <c r="AN108" s="22"/>
      <c r="AO108" s="22"/>
      <c r="AP108" s="22"/>
      <c r="AQ108" s="22"/>
      <c r="AR108" s="72"/>
    </row>
    <row r="109" spans="1:44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2"/>
      <c r="P109" s="22"/>
      <c r="Q109" s="22"/>
      <c r="R109" s="22"/>
      <c r="S109" s="22"/>
      <c r="T109" s="22"/>
      <c r="U109" s="42"/>
      <c r="V109" s="45"/>
      <c r="W109" s="42"/>
      <c r="X109" s="42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2"/>
      <c r="AJ109" s="42"/>
      <c r="AK109" s="22"/>
      <c r="AL109" s="22"/>
      <c r="AM109" s="22"/>
      <c r="AN109" s="22"/>
      <c r="AO109" s="22"/>
      <c r="AP109" s="22"/>
      <c r="AQ109" s="22"/>
      <c r="AR109" s="72"/>
    </row>
    <row r="110" spans="1:44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2"/>
      <c r="P110" s="22"/>
      <c r="Q110" s="22"/>
      <c r="R110" s="22"/>
      <c r="S110" s="22"/>
      <c r="T110" s="22"/>
      <c r="U110" s="42"/>
      <c r="V110" s="45"/>
      <c r="W110" s="42"/>
      <c r="X110" s="42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2"/>
      <c r="AJ110" s="42"/>
      <c r="AK110" s="22"/>
      <c r="AL110" s="22"/>
      <c r="AM110" s="22"/>
      <c r="AN110" s="22"/>
      <c r="AO110" s="22"/>
      <c r="AP110" s="22"/>
      <c r="AQ110" s="22"/>
      <c r="AR110" s="72"/>
    </row>
    <row r="111" spans="1:44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2"/>
      <c r="P111" s="22"/>
      <c r="Q111" s="22"/>
      <c r="R111" s="22"/>
      <c r="S111" s="22"/>
      <c r="T111" s="22"/>
      <c r="U111" s="42"/>
      <c r="V111" s="45"/>
      <c r="W111" s="42"/>
      <c r="X111" s="42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2"/>
      <c r="AJ111" s="42"/>
      <c r="AK111" s="22"/>
      <c r="AL111" s="22"/>
      <c r="AM111" s="22"/>
      <c r="AN111" s="22"/>
      <c r="AO111" s="22"/>
      <c r="AP111" s="22"/>
      <c r="AQ111" s="22"/>
      <c r="AR111" s="72"/>
    </row>
    <row r="112" spans="1:44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2"/>
      <c r="P112" s="22"/>
      <c r="Q112" s="22"/>
      <c r="R112" s="22"/>
      <c r="S112" s="22"/>
      <c r="T112" s="22"/>
      <c r="U112" s="42"/>
      <c r="V112" s="45"/>
      <c r="W112" s="42"/>
      <c r="X112" s="42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2"/>
      <c r="AJ112" s="42"/>
      <c r="AK112" s="22"/>
      <c r="AL112" s="22"/>
      <c r="AM112" s="22"/>
      <c r="AN112" s="22"/>
      <c r="AO112" s="22"/>
      <c r="AP112" s="22"/>
      <c r="AQ112" s="22"/>
      <c r="AR112" s="72"/>
    </row>
    <row r="113" spans="1:44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2"/>
      <c r="P113" s="22"/>
      <c r="Q113" s="22"/>
      <c r="R113" s="22"/>
      <c r="S113" s="22"/>
      <c r="T113" s="22"/>
      <c r="U113" s="42"/>
      <c r="V113" s="45"/>
      <c r="W113" s="42"/>
      <c r="X113" s="42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2"/>
      <c r="AJ113" s="42"/>
      <c r="AK113" s="22"/>
      <c r="AL113" s="22"/>
      <c r="AM113" s="22"/>
      <c r="AN113" s="22"/>
      <c r="AO113" s="22"/>
      <c r="AP113" s="22"/>
      <c r="AQ113" s="22"/>
      <c r="AR113" s="72"/>
    </row>
    <row r="114" spans="1:44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2"/>
      <c r="P114" s="22"/>
      <c r="Q114" s="22"/>
      <c r="R114" s="22"/>
      <c r="S114" s="22"/>
      <c r="T114" s="22"/>
      <c r="U114" s="42"/>
      <c r="V114" s="45"/>
      <c r="W114" s="42"/>
      <c r="X114" s="42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2"/>
      <c r="AJ114" s="42"/>
      <c r="AK114" s="22"/>
      <c r="AL114" s="22"/>
      <c r="AM114" s="22"/>
      <c r="AN114" s="22"/>
      <c r="AO114" s="22"/>
      <c r="AP114" s="22"/>
      <c r="AQ114" s="22"/>
      <c r="AR114" s="72"/>
    </row>
    <row r="115" spans="1:44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2"/>
      <c r="P115" s="22"/>
      <c r="Q115" s="22"/>
      <c r="R115" s="22"/>
      <c r="S115" s="22"/>
      <c r="T115" s="22"/>
      <c r="U115" s="42"/>
      <c r="V115" s="45"/>
      <c r="W115" s="42"/>
      <c r="X115" s="42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2"/>
      <c r="AJ115" s="42"/>
      <c r="AK115" s="22"/>
      <c r="AL115" s="22"/>
      <c r="AM115" s="22"/>
      <c r="AN115" s="22"/>
      <c r="AO115" s="22"/>
      <c r="AP115" s="22"/>
      <c r="AQ115" s="22"/>
      <c r="AR115" s="72"/>
    </row>
    <row r="116" spans="1:44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2"/>
      <c r="P116" s="22"/>
      <c r="Q116" s="22"/>
      <c r="R116" s="22"/>
      <c r="S116" s="22"/>
      <c r="T116" s="22"/>
      <c r="U116" s="42"/>
      <c r="V116" s="45"/>
      <c r="W116" s="42"/>
      <c r="X116" s="42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2"/>
      <c r="AJ116" s="42"/>
      <c r="AK116" s="22"/>
      <c r="AL116" s="22"/>
      <c r="AM116" s="22"/>
      <c r="AN116" s="22"/>
      <c r="AO116" s="22"/>
      <c r="AP116" s="22"/>
      <c r="AQ116" s="22"/>
      <c r="AR116" s="72"/>
    </row>
    <row r="117" spans="1:44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2"/>
      <c r="P117" s="22"/>
      <c r="Q117" s="22"/>
      <c r="R117" s="22"/>
      <c r="S117" s="22"/>
      <c r="T117" s="22"/>
      <c r="U117" s="42"/>
      <c r="V117" s="45"/>
      <c r="W117" s="42"/>
      <c r="X117" s="42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2"/>
      <c r="AJ117" s="42"/>
      <c r="AK117" s="22"/>
      <c r="AL117" s="22"/>
      <c r="AM117" s="22"/>
      <c r="AN117" s="22"/>
      <c r="AO117" s="22"/>
      <c r="AP117" s="22"/>
      <c r="AQ117" s="22"/>
      <c r="AR117" s="72"/>
    </row>
    <row r="118" spans="1:44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2"/>
      <c r="P118" s="22"/>
      <c r="Q118" s="22"/>
      <c r="R118" s="22"/>
      <c r="S118" s="22"/>
      <c r="T118" s="22"/>
      <c r="U118" s="42"/>
      <c r="V118" s="45"/>
      <c r="W118" s="42"/>
      <c r="X118" s="42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2"/>
      <c r="AJ118" s="42"/>
      <c r="AK118" s="22"/>
      <c r="AL118" s="22"/>
      <c r="AM118" s="22"/>
      <c r="AN118" s="22"/>
      <c r="AO118" s="22"/>
      <c r="AP118" s="22"/>
      <c r="AQ118" s="22"/>
      <c r="AR118" s="72"/>
    </row>
    <row r="119" spans="1:44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2"/>
      <c r="P119" s="22"/>
      <c r="Q119" s="22"/>
      <c r="R119" s="22"/>
      <c r="S119" s="22"/>
      <c r="T119" s="22"/>
      <c r="U119" s="42"/>
      <c r="V119" s="45"/>
      <c r="W119" s="42"/>
      <c r="X119" s="42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2"/>
      <c r="AJ119" s="42"/>
      <c r="AK119" s="22"/>
      <c r="AL119" s="22"/>
      <c r="AM119" s="22"/>
      <c r="AN119" s="22"/>
      <c r="AO119" s="22"/>
      <c r="AP119" s="22"/>
      <c r="AQ119" s="22"/>
      <c r="AR119" s="72"/>
    </row>
    <row r="120" spans="1:44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2"/>
      <c r="P120" s="22"/>
      <c r="Q120" s="22"/>
      <c r="R120" s="22"/>
      <c r="S120" s="22"/>
      <c r="T120" s="22"/>
      <c r="U120" s="42"/>
      <c r="V120" s="45"/>
      <c r="W120" s="42"/>
      <c r="X120" s="42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2"/>
      <c r="AJ120" s="42"/>
      <c r="AK120" s="22"/>
      <c r="AL120" s="22"/>
      <c r="AM120" s="22"/>
      <c r="AN120" s="22"/>
      <c r="AO120" s="22"/>
      <c r="AP120" s="22"/>
      <c r="AQ120" s="22"/>
      <c r="AR120" s="72"/>
    </row>
    <row r="121" spans="1:44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2"/>
      <c r="P121" s="22"/>
      <c r="Q121" s="22"/>
      <c r="R121" s="22"/>
      <c r="S121" s="22"/>
      <c r="T121" s="22"/>
      <c r="U121" s="42"/>
      <c r="V121" s="45"/>
      <c r="W121" s="42"/>
      <c r="X121" s="42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2"/>
      <c r="AJ121" s="42"/>
      <c r="AK121" s="22"/>
      <c r="AL121" s="22"/>
      <c r="AM121" s="22"/>
      <c r="AN121" s="22"/>
      <c r="AO121" s="22"/>
      <c r="AP121" s="22"/>
      <c r="AQ121" s="22"/>
      <c r="AR121" s="72"/>
    </row>
    <row r="122" spans="1:44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2"/>
      <c r="P122" s="22"/>
      <c r="Q122" s="22"/>
      <c r="R122" s="22"/>
      <c r="S122" s="22"/>
      <c r="T122" s="22"/>
      <c r="U122" s="42"/>
      <c r="V122" s="45"/>
      <c r="W122" s="42"/>
      <c r="X122" s="42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2"/>
      <c r="AJ122" s="42"/>
      <c r="AK122" s="22"/>
      <c r="AL122" s="22"/>
      <c r="AM122" s="22"/>
      <c r="AN122" s="22"/>
      <c r="AO122" s="22"/>
      <c r="AP122" s="22"/>
      <c r="AQ122" s="22"/>
      <c r="AR122" s="72"/>
    </row>
    <row r="123" spans="1:44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2"/>
      <c r="P123" s="22"/>
      <c r="Q123" s="22"/>
      <c r="R123" s="22"/>
      <c r="S123" s="22"/>
      <c r="T123" s="22"/>
      <c r="U123" s="42"/>
      <c r="V123" s="45"/>
      <c r="W123" s="42"/>
      <c r="X123" s="42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2"/>
      <c r="AJ123" s="42"/>
      <c r="AK123" s="22"/>
      <c r="AL123" s="22"/>
      <c r="AM123" s="22"/>
      <c r="AN123" s="22"/>
      <c r="AO123" s="22"/>
      <c r="AP123" s="22"/>
      <c r="AQ123" s="22"/>
      <c r="AR123" s="72"/>
    </row>
    <row r="124" spans="1:44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2"/>
      <c r="P124" s="22"/>
      <c r="Q124" s="22"/>
      <c r="R124" s="22"/>
      <c r="S124" s="22"/>
      <c r="T124" s="22"/>
      <c r="U124" s="42"/>
      <c r="V124" s="45"/>
      <c r="W124" s="42"/>
      <c r="X124" s="42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2"/>
      <c r="AJ124" s="42"/>
      <c r="AK124" s="22"/>
      <c r="AL124" s="22"/>
      <c r="AM124" s="22"/>
      <c r="AN124" s="22"/>
      <c r="AO124" s="22"/>
      <c r="AP124" s="22"/>
      <c r="AQ124" s="22"/>
      <c r="AR124" s="72"/>
    </row>
    <row r="125" spans="1:44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2"/>
      <c r="P125" s="22"/>
      <c r="Q125" s="22"/>
      <c r="R125" s="22"/>
      <c r="S125" s="22"/>
      <c r="T125" s="22"/>
      <c r="U125" s="42"/>
      <c r="V125" s="45"/>
      <c r="W125" s="42"/>
      <c r="X125" s="42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2"/>
      <c r="AJ125" s="42"/>
      <c r="AK125" s="22"/>
      <c r="AL125" s="22"/>
      <c r="AM125" s="22"/>
      <c r="AN125" s="22"/>
      <c r="AO125" s="22"/>
      <c r="AP125" s="22"/>
      <c r="AQ125" s="22"/>
      <c r="AR125" s="72"/>
    </row>
    <row r="126" spans="1:44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2"/>
      <c r="P126" s="22"/>
      <c r="Q126" s="22"/>
      <c r="R126" s="22"/>
      <c r="S126" s="22"/>
      <c r="T126" s="22"/>
      <c r="U126" s="42"/>
      <c r="V126" s="45"/>
      <c r="W126" s="42"/>
      <c r="X126" s="42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2"/>
      <c r="AJ126" s="42"/>
      <c r="AK126" s="22"/>
      <c r="AL126" s="22"/>
      <c r="AM126" s="22"/>
      <c r="AN126" s="22"/>
      <c r="AO126" s="22"/>
      <c r="AP126" s="22"/>
      <c r="AQ126" s="22"/>
      <c r="AR126" s="72"/>
    </row>
    <row r="127" spans="1:44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2"/>
      <c r="P127" s="22"/>
      <c r="Q127" s="22"/>
      <c r="R127" s="22"/>
      <c r="S127" s="22"/>
      <c r="T127" s="22"/>
      <c r="U127" s="42"/>
      <c r="V127" s="45"/>
      <c r="W127" s="42"/>
      <c r="X127" s="42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2"/>
      <c r="AJ127" s="42"/>
      <c r="AK127" s="22"/>
      <c r="AL127" s="22"/>
      <c r="AM127" s="22"/>
      <c r="AN127" s="22"/>
      <c r="AO127" s="22"/>
      <c r="AP127" s="22"/>
      <c r="AQ127" s="22"/>
      <c r="AR127" s="72"/>
    </row>
    <row r="128" spans="1:44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2"/>
      <c r="P128" s="22"/>
      <c r="Q128" s="22"/>
      <c r="R128" s="22"/>
      <c r="S128" s="22"/>
      <c r="T128" s="22"/>
      <c r="U128" s="42"/>
      <c r="V128" s="45"/>
      <c r="W128" s="42"/>
      <c r="X128" s="42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2"/>
      <c r="AJ128" s="42"/>
      <c r="AK128" s="22"/>
      <c r="AL128" s="22"/>
      <c r="AM128" s="22"/>
      <c r="AN128" s="22"/>
      <c r="AO128" s="22"/>
      <c r="AP128" s="22"/>
      <c r="AQ128" s="22"/>
      <c r="AR128" s="72"/>
    </row>
    <row r="129" spans="1:44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2"/>
      <c r="P129" s="22"/>
      <c r="Q129" s="22"/>
      <c r="R129" s="22"/>
      <c r="S129" s="22"/>
      <c r="T129" s="22"/>
      <c r="U129" s="42"/>
      <c r="V129" s="45"/>
      <c r="W129" s="42"/>
      <c r="X129" s="42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2"/>
      <c r="AJ129" s="42"/>
      <c r="AK129" s="22"/>
      <c r="AL129" s="22"/>
      <c r="AM129" s="22"/>
      <c r="AN129" s="22"/>
      <c r="AO129" s="22"/>
      <c r="AP129" s="22"/>
      <c r="AQ129" s="22"/>
      <c r="AR129" s="72"/>
    </row>
    <row r="130" spans="1:44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2"/>
      <c r="P130" s="22"/>
      <c r="Q130" s="22"/>
      <c r="R130" s="22"/>
      <c r="S130" s="22"/>
      <c r="T130" s="22"/>
      <c r="U130" s="42"/>
      <c r="V130" s="45"/>
      <c r="W130" s="42"/>
      <c r="X130" s="42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2"/>
      <c r="AJ130" s="42"/>
      <c r="AK130" s="22"/>
      <c r="AL130" s="22"/>
      <c r="AM130" s="22"/>
      <c r="AN130" s="22"/>
      <c r="AO130" s="22"/>
      <c r="AP130" s="22"/>
      <c r="AQ130" s="22"/>
      <c r="AR130" s="72"/>
    </row>
    <row r="131" spans="1:44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5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2"/>
      <c r="AJ131" s="42"/>
      <c r="AK131" s="22"/>
      <c r="AL131" s="22"/>
      <c r="AM131" s="22"/>
      <c r="AN131" s="22"/>
      <c r="AO131" s="22"/>
      <c r="AP131" s="22"/>
      <c r="AQ131" s="22"/>
      <c r="AR131" s="72"/>
    </row>
    <row r="132" spans="1:44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5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2"/>
      <c r="AJ132" s="42"/>
      <c r="AK132" s="22"/>
      <c r="AL132" s="22"/>
      <c r="AM132" s="22"/>
      <c r="AN132" s="22"/>
      <c r="AO132" s="22"/>
      <c r="AP132" s="22"/>
      <c r="AQ132" s="22"/>
      <c r="AR132" s="72"/>
    </row>
    <row r="133" spans="1:44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5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2"/>
      <c r="AJ133" s="42"/>
      <c r="AK133" s="22"/>
      <c r="AL133" s="22"/>
      <c r="AM133" s="22"/>
      <c r="AN133" s="22"/>
      <c r="AO133" s="22"/>
      <c r="AP133" s="22"/>
      <c r="AQ133" s="22"/>
      <c r="AR133" s="72"/>
    </row>
    <row r="134" spans="1:44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5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2"/>
      <c r="AJ134" s="42"/>
      <c r="AK134" s="22"/>
      <c r="AL134" s="22"/>
      <c r="AM134" s="22"/>
      <c r="AN134" s="22"/>
      <c r="AO134" s="22"/>
      <c r="AP134" s="22"/>
      <c r="AQ134" s="22"/>
      <c r="AR134" s="72"/>
    </row>
    <row r="135" spans="1:44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5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2"/>
      <c r="AJ135" s="42"/>
      <c r="AK135" s="22"/>
      <c r="AL135" s="22"/>
      <c r="AM135" s="22"/>
      <c r="AN135" s="22"/>
      <c r="AO135" s="22"/>
      <c r="AP135" s="22"/>
      <c r="AQ135" s="22"/>
      <c r="AR135" s="72"/>
    </row>
    <row r="136" spans="1:44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5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2"/>
      <c r="AJ136" s="42"/>
      <c r="AK136" s="22"/>
      <c r="AL136" s="22"/>
      <c r="AM136" s="22"/>
      <c r="AN136" s="22"/>
      <c r="AO136" s="22"/>
      <c r="AP136" s="22"/>
      <c r="AQ136" s="22"/>
      <c r="AR136" s="72"/>
    </row>
    <row r="137" spans="1:44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5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2"/>
      <c r="AJ137" s="42"/>
      <c r="AK137" s="22"/>
      <c r="AL137" s="22"/>
      <c r="AM137" s="22"/>
      <c r="AN137" s="22"/>
      <c r="AO137" s="22"/>
      <c r="AP137" s="22"/>
      <c r="AQ137" s="22"/>
      <c r="AR137" s="72"/>
    </row>
    <row r="138" spans="1:44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5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2"/>
      <c r="AJ138" s="42"/>
      <c r="AK138" s="22"/>
      <c r="AL138" s="22"/>
      <c r="AM138" s="22"/>
      <c r="AN138" s="22"/>
      <c r="AO138" s="22"/>
      <c r="AP138" s="22"/>
      <c r="AQ138" s="22"/>
      <c r="AR138" s="72"/>
    </row>
    <row r="139" spans="1:44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5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2"/>
      <c r="AJ139" s="42"/>
      <c r="AK139" s="22"/>
      <c r="AL139" s="22"/>
      <c r="AM139" s="22"/>
      <c r="AN139" s="22"/>
      <c r="AO139" s="22"/>
      <c r="AP139" s="22"/>
      <c r="AQ139" s="22"/>
      <c r="AR139" s="72"/>
    </row>
    <row r="140" spans="1:44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5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2"/>
      <c r="AJ140" s="42"/>
      <c r="AK140" s="22"/>
      <c r="AL140" s="22"/>
      <c r="AM140" s="22"/>
      <c r="AN140" s="22"/>
      <c r="AO140" s="22"/>
      <c r="AP140" s="22"/>
      <c r="AQ140" s="22"/>
      <c r="AR140" s="72"/>
    </row>
    <row r="141" spans="1:44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5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2"/>
      <c r="AJ141" s="42"/>
      <c r="AK141" s="22"/>
      <c r="AL141" s="22"/>
      <c r="AM141" s="22"/>
      <c r="AN141" s="22"/>
      <c r="AO141" s="22"/>
      <c r="AP141" s="22"/>
      <c r="AQ141" s="22"/>
      <c r="AR141" s="72"/>
    </row>
    <row r="142" spans="1:44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5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2"/>
      <c r="AJ142" s="42"/>
      <c r="AK142" s="22"/>
      <c r="AL142" s="22"/>
      <c r="AM142" s="22"/>
      <c r="AN142" s="22"/>
      <c r="AO142" s="22"/>
      <c r="AP142" s="22"/>
      <c r="AQ142" s="22"/>
      <c r="AR142" s="72"/>
    </row>
    <row r="143" spans="1:44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5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2"/>
      <c r="AJ143" s="42"/>
      <c r="AK143" s="22"/>
      <c r="AL143" s="22"/>
      <c r="AM143" s="22"/>
      <c r="AN143" s="22"/>
      <c r="AO143" s="22"/>
      <c r="AP143" s="22"/>
      <c r="AQ143" s="22"/>
      <c r="AR143" s="72"/>
    </row>
    <row r="144" spans="1:44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5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2"/>
      <c r="AJ144" s="42"/>
      <c r="AK144" s="22"/>
      <c r="AL144" s="22"/>
      <c r="AM144" s="22"/>
      <c r="AN144" s="22"/>
      <c r="AO144" s="22"/>
      <c r="AP144" s="22"/>
      <c r="AQ144" s="22"/>
      <c r="AR144" s="72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5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2"/>
      <c r="AJ145" s="42"/>
      <c r="AK145" s="22"/>
      <c r="AL145" s="22"/>
      <c r="AM145" s="22"/>
      <c r="AN145" s="22"/>
      <c r="AO145" s="22"/>
      <c r="AP145" s="22"/>
      <c r="AQ145" s="22"/>
      <c r="AR145" s="72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5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2"/>
      <c r="AJ146" s="42"/>
      <c r="AK146" s="22"/>
      <c r="AL146" s="22"/>
      <c r="AM146" s="22"/>
      <c r="AN146" s="22"/>
      <c r="AO146" s="22"/>
      <c r="AP146" s="22"/>
      <c r="AQ146" s="22"/>
      <c r="AR146" s="72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5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2"/>
      <c r="AJ147" s="42"/>
      <c r="AK147" s="22"/>
      <c r="AL147" s="22"/>
      <c r="AM147" s="22"/>
      <c r="AN147" s="22"/>
      <c r="AO147" s="22"/>
      <c r="AP147" s="22"/>
      <c r="AQ147" s="22"/>
      <c r="AR147" s="72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5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2"/>
      <c r="AJ148" s="42"/>
      <c r="AK148" s="22"/>
      <c r="AL148" s="22"/>
      <c r="AM148" s="22"/>
      <c r="AN148" s="22"/>
      <c r="AO148" s="22"/>
      <c r="AP148" s="22"/>
      <c r="AQ148" s="22"/>
      <c r="AR148" s="72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5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2"/>
      <c r="AJ149" s="42"/>
      <c r="AK149" s="22"/>
      <c r="AL149" s="22"/>
      <c r="AM149" s="22"/>
      <c r="AN149" s="22"/>
      <c r="AO149" s="22"/>
      <c r="AP149" s="22"/>
      <c r="AQ149" s="22"/>
      <c r="AR149" s="72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5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2"/>
      <c r="AJ150" s="42"/>
      <c r="AK150" s="22"/>
      <c r="AL150" s="22"/>
      <c r="AM150" s="22"/>
      <c r="AN150" s="22"/>
      <c r="AO150" s="22"/>
      <c r="AP150" s="22"/>
      <c r="AQ150" s="22"/>
      <c r="AR150" s="72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5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2"/>
      <c r="AJ151" s="42"/>
      <c r="AK151" s="22"/>
      <c r="AL151" s="22"/>
      <c r="AM151" s="22"/>
      <c r="AN151" s="22"/>
      <c r="AO151" s="22"/>
      <c r="AP151" s="22"/>
      <c r="AQ151" s="22"/>
      <c r="AR151" s="72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5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2"/>
      <c r="AJ152" s="42"/>
      <c r="AK152" s="22"/>
      <c r="AL152" s="22"/>
      <c r="AM152" s="22"/>
      <c r="AN152" s="22"/>
      <c r="AO152" s="22"/>
      <c r="AP152" s="22"/>
      <c r="AQ152" s="22"/>
      <c r="AR152" s="72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5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2"/>
      <c r="AJ153" s="42"/>
      <c r="AK153" s="22"/>
      <c r="AL153" s="22"/>
      <c r="AM153" s="22"/>
      <c r="AN153" s="22"/>
      <c r="AO153" s="22"/>
      <c r="AP153" s="22"/>
      <c r="AQ153" s="22"/>
      <c r="AR153" s="72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5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2"/>
      <c r="AJ154" s="42"/>
      <c r="AK154" s="22"/>
      <c r="AL154" s="22"/>
      <c r="AM154" s="22"/>
      <c r="AN154" s="22"/>
      <c r="AO154" s="22"/>
      <c r="AP154" s="22"/>
      <c r="AQ154" s="22"/>
      <c r="AR154" s="72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5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2"/>
      <c r="AJ155" s="42"/>
      <c r="AK155" s="22"/>
      <c r="AL155" s="22"/>
      <c r="AM155" s="22"/>
      <c r="AN155" s="22"/>
      <c r="AO155" s="22"/>
      <c r="AP155" s="22"/>
      <c r="AQ155" s="22"/>
      <c r="AR155" s="72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5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2"/>
      <c r="AJ156" s="42"/>
      <c r="AK156" s="22"/>
      <c r="AL156" s="22"/>
      <c r="AM156" s="22"/>
      <c r="AN156" s="22"/>
      <c r="AO156" s="22"/>
      <c r="AP156" s="22"/>
      <c r="AQ156" s="22"/>
      <c r="AR156" s="72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5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2"/>
      <c r="AJ157" s="42"/>
      <c r="AK157" s="22"/>
      <c r="AL157" s="22"/>
      <c r="AM157" s="22"/>
      <c r="AN157" s="22"/>
      <c r="AO157" s="22"/>
      <c r="AP157" s="22"/>
      <c r="AQ157" s="22"/>
      <c r="AR157" s="72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5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2"/>
      <c r="AJ158" s="42"/>
      <c r="AK158" s="22"/>
      <c r="AL158" s="22"/>
      <c r="AM158" s="22"/>
      <c r="AN158" s="22"/>
      <c r="AO158" s="22"/>
      <c r="AP158" s="22"/>
      <c r="AQ158" s="22"/>
      <c r="AR158" s="72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5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2"/>
      <c r="AJ159" s="42"/>
      <c r="AK159" s="22"/>
      <c r="AL159" s="22"/>
      <c r="AM159" s="22"/>
      <c r="AN159" s="22"/>
      <c r="AO159" s="22"/>
      <c r="AP159" s="22"/>
      <c r="AQ159" s="22"/>
      <c r="AR159" s="72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5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2"/>
      <c r="AJ160" s="42"/>
      <c r="AK160" s="22"/>
      <c r="AL160" s="22"/>
      <c r="AM160" s="22"/>
      <c r="AN160" s="22"/>
      <c r="AO160" s="22"/>
      <c r="AP160" s="22"/>
      <c r="AQ160" s="22"/>
      <c r="AR160" s="72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5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2"/>
      <c r="AJ161" s="42"/>
      <c r="AK161" s="22"/>
      <c r="AL161" s="22"/>
      <c r="AM161" s="22"/>
      <c r="AN161" s="22"/>
      <c r="AO161" s="22"/>
      <c r="AP161" s="22"/>
      <c r="AQ161" s="22"/>
      <c r="AR161" s="72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5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2"/>
      <c r="AJ162" s="42"/>
      <c r="AK162" s="22"/>
      <c r="AL162" s="22"/>
      <c r="AM162" s="22"/>
      <c r="AN162" s="22"/>
      <c r="AO162" s="22"/>
      <c r="AP162" s="22"/>
      <c r="AQ162" s="22"/>
      <c r="AR162" s="72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5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2"/>
      <c r="AJ163" s="42"/>
      <c r="AK163" s="22"/>
      <c r="AL163" s="22"/>
      <c r="AM163" s="22"/>
      <c r="AN163" s="22"/>
      <c r="AO163" s="22"/>
      <c r="AP163" s="22"/>
      <c r="AQ163" s="22"/>
      <c r="AR163" s="72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5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2"/>
      <c r="AJ164" s="42"/>
      <c r="AK164" s="22"/>
      <c r="AL164" s="22"/>
      <c r="AM164" s="22"/>
      <c r="AN164" s="22"/>
      <c r="AO164" s="22"/>
      <c r="AP164" s="22"/>
      <c r="AQ164" s="22"/>
      <c r="AR164" s="72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5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2"/>
      <c r="AJ165" s="42"/>
      <c r="AK165" s="22"/>
      <c r="AL165" s="22"/>
      <c r="AM165" s="22"/>
      <c r="AN165" s="22"/>
      <c r="AO165" s="22"/>
      <c r="AP165" s="22"/>
      <c r="AQ165" s="22"/>
      <c r="AR165" s="72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5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2"/>
      <c r="AJ166" s="42"/>
      <c r="AK166" s="22"/>
      <c r="AL166" s="22"/>
      <c r="AM166" s="22"/>
      <c r="AN166" s="22"/>
      <c r="AO166" s="22"/>
      <c r="AP166" s="22"/>
      <c r="AQ166" s="22"/>
      <c r="AR166" s="72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5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2"/>
      <c r="AJ167" s="42"/>
      <c r="AK167" s="22"/>
      <c r="AL167" s="22"/>
      <c r="AM167" s="22"/>
      <c r="AN167" s="22"/>
      <c r="AO167" s="22"/>
      <c r="AP167" s="22"/>
      <c r="AQ167" s="22"/>
      <c r="AR167" s="72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5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2"/>
      <c r="AJ168" s="42"/>
      <c r="AK168" s="22"/>
      <c r="AL168" s="22"/>
      <c r="AM168" s="22"/>
      <c r="AN168" s="22"/>
      <c r="AO168" s="22"/>
      <c r="AP168" s="22"/>
      <c r="AQ168" s="22"/>
      <c r="AR168" s="72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5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2"/>
      <c r="AJ169" s="42"/>
      <c r="AK169" s="22"/>
      <c r="AL169" s="22"/>
      <c r="AM169" s="22"/>
      <c r="AN169" s="22"/>
      <c r="AO169" s="22"/>
      <c r="AP169" s="22"/>
      <c r="AQ169" s="22"/>
      <c r="AR169" s="72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5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2"/>
      <c r="AJ170" s="42"/>
      <c r="AK170" s="22"/>
      <c r="AL170" s="22"/>
      <c r="AM170" s="22"/>
      <c r="AN170" s="22"/>
      <c r="AO170" s="22"/>
      <c r="AP170" s="22"/>
      <c r="AQ170" s="22"/>
      <c r="AR170" s="72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5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2"/>
      <c r="AJ171" s="42"/>
      <c r="AK171" s="22"/>
      <c r="AL171" s="22"/>
      <c r="AM171" s="22"/>
      <c r="AN171" s="22"/>
      <c r="AO171" s="22"/>
      <c r="AP171" s="22"/>
      <c r="AQ171" s="22"/>
      <c r="AR171" s="72"/>
    </row>
    <row r="172" spans="1:44" ht="15" customHeight="1" x14ac:dyDescent="0.25">
      <c r="AG172" s="22"/>
      <c r="AH172" s="64"/>
      <c r="AI172" s="42"/>
      <c r="AJ172" s="42"/>
    </row>
    <row r="173" spans="1:44" ht="15" customHeight="1" x14ac:dyDescent="0.25">
      <c r="AG173" s="22"/>
      <c r="AH173" s="64"/>
      <c r="AI173" s="42"/>
      <c r="AJ173" s="42"/>
    </row>
    <row r="174" spans="1:44" ht="15" customHeight="1" x14ac:dyDescent="0.25">
      <c r="AG174" s="22"/>
      <c r="AH174" s="64"/>
      <c r="AI174" s="42"/>
      <c r="AJ174" s="42"/>
    </row>
    <row r="175" spans="1:44" ht="15" customHeight="1" x14ac:dyDescent="0.25">
      <c r="AG175" s="22"/>
      <c r="AH175" s="64"/>
      <c r="AI175" s="42"/>
      <c r="AJ175" s="42"/>
    </row>
    <row r="176" spans="1:44" ht="15" customHeight="1" x14ac:dyDescent="0.25">
      <c r="AG176" s="22"/>
      <c r="AH176" s="64"/>
      <c r="AI176" s="42"/>
      <c r="AJ176" s="42"/>
    </row>
    <row r="177" spans="2:43" ht="15" customHeight="1" x14ac:dyDescent="0.25">
      <c r="AG177" s="22"/>
      <c r="AH177" s="64"/>
      <c r="AI177" s="42"/>
      <c r="AJ177" s="42"/>
    </row>
    <row r="178" spans="2:43" ht="15" customHeight="1" x14ac:dyDescent="0.25">
      <c r="AG178" s="22"/>
      <c r="AH178" s="64"/>
      <c r="AI178" s="42"/>
      <c r="AJ178" s="42"/>
    </row>
    <row r="179" spans="2:43" ht="15" customHeight="1" x14ac:dyDescent="0.2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</row>
    <row r="181" spans="2:43" ht="15" customHeight="1" x14ac:dyDescent="0.2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102</v>
      </c>
      <c r="F1" s="156"/>
      <c r="G1" s="119"/>
      <c r="H1" s="11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119"/>
      <c r="AD1" s="11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83</v>
      </c>
      <c r="C2" s="69"/>
      <c r="D2" s="70"/>
      <c r="E2" s="12" t="s">
        <v>13</v>
      </c>
      <c r="F2" s="13"/>
      <c r="G2" s="13"/>
      <c r="H2" s="13"/>
      <c r="I2" s="19"/>
      <c r="J2" s="14"/>
      <c r="K2" s="78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157" t="s">
        <v>86</v>
      </c>
      <c r="Y2" s="158"/>
      <c r="Z2" s="159"/>
      <c r="AA2" s="12" t="s">
        <v>13</v>
      </c>
      <c r="AB2" s="13"/>
      <c r="AC2" s="13"/>
      <c r="AD2" s="13"/>
      <c r="AE2" s="19"/>
      <c r="AF2" s="14"/>
      <c r="AG2" s="78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16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0"/>
      <c r="L3" s="17" t="s">
        <v>5</v>
      </c>
      <c r="M3" s="17" t="s">
        <v>6</v>
      </c>
      <c r="N3" s="17" t="s">
        <v>74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0"/>
      <c r="AH3" s="17" t="s">
        <v>5</v>
      </c>
      <c r="AI3" s="17" t="s">
        <v>6</v>
      </c>
      <c r="AJ3" s="17" t="s">
        <v>74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>
        <v>1983</v>
      </c>
      <c r="C4" s="23" t="s">
        <v>51</v>
      </c>
      <c r="D4" s="40" t="s">
        <v>36</v>
      </c>
      <c r="E4" s="23">
        <v>10</v>
      </c>
      <c r="F4" s="23">
        <v>0</v>
      </c>
      <c r="G4" s="23">
        <v>14</v>
      </c>
      <c r="H4" s="23">
        <v>10</v>
      </c>
      <c r="I4" s="23"/>
      <c r="J4" s="25"/>
      <c r="K4" s="71"/>
      <c r="L4" s="17"/>
      <c r="M4" s="17"/>
      <c r="N4" s="17"/>
      <c r="O4" s="17"/>
      <c r="P4" s="22"/>
      <c r="Q4" s="23">
        <v>10</v>
      </c>
      <c r="R4" s="23">
        <v>0</v>
      </c>
      <c r="S4" s="23">
        <v>3</v>
      </c>
      <c r="T4" s="23">
        <v>10</v>
      </c>
      <c r="U4" s="23"/>
      <c r="V4" s="161"/>
      <c r="W4" s="26"/>
      <c r="X4" s="23"/>
      <c r="Y4" s="28"/>
      <c r="Z4" s="40"/>
      <c r="AA4" s="23"/>
      <c r="AB4" s="23"/>
      <c r="AC4" s="23"/>
      <c r="AD4" s="27"/>
      <c r="AE4" s="23"/>
      <c r="AF4" s="25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62"/>
      <c r="AS4" s="7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163" t="s">
        <v>88</v>
      </c>
      <c r="C5" s="164"/>
      <c r="D5" s="95"/>
      <c r="E5" s="98">
        <f>SUM(E4:E4)</f>
        <v>10</v>
      </c>
      <c r="F5" s="98">
        <f>SUM(F4:F4)</f>
        <v>0</v>
      </c>
      <c r="G5" s="98">
        <f>SUM(G4:G4)</f>
        <v>14</v>
      </c>
      <c r="H5" s="98">
        <f>SUM(H4:H4)</f>
        <v>10</v>
      </c>
      <c r="I5" s="98">
        <f>SUM(I4:I4)</f>
        <v>0</v>
      </c>
      <c r="J5" s="165">
        <v>0</v>
      </c>
      <c r="K5" s="78">
        <f>SUM(K4:K4)</f>
        <v>0</v>
      </c>
      <c r="L5" s="21"/>
      <c r="M5" s="19"/>
      <c r="N5" s="149"/>
      <c r="O5" s="150"/>
      <c r="P5" s="22"/>
      <c r="Q5" s="98">
        <f>SUM(Q4:Q4)</f>
        <v>10</v>
      </c>
      <c r="R5" s="98">
        <f>SUM(R4:R4)</f>
        <v>0</v>
      </c>
      <c r="S5" s="98">
        <f>SUM(S4:S4)</f>
        <v>3</v>
      </c>
      <c r="T5" s="98">
        <f>SUM(T4:T4)</f>
        <v>10</v>
      </c>
      <c r="U5" s="98">
        <f>SUM(U4:U4)</f>
        <v>0</v>
      </c>
      <c r="V5" s="39">
        <v>0</v>
      </c>
      <c r="W5" s="78">
        <f>SUM(W4:W4)</f>
        <v>0</v>
      </c>
      <c r="X5" s="15" t="s">
        <v>88</v>
      </c>
      <c r="Y5" s="16"/>
      <c r="Z5" s="14"/>
      <c r="AA5" s="98">
        <f>SUM(AA4:AA4)</f>
        <v>0</v>
      </c>
      <c r="AB5" s="98">
        <f>SUM(AB4:AB4)</f>
        <v>0</v>
      </c>
      <c r="AC5" s="98">
        <f>SUM(AC4:AC4)</f>
        <v>0</v>
      </c>
      <c r="AD5" s="98">
        <f>SUM(AD4:AD4)</f>
        <v>0</v>
      </c>
      <c r="AE5" s="98">
        <f>SUM(AE4:AE4)</f>
        <v>0</v>
      </c>
      <c r="AF5" s="165">
        <v>0</v>
      </c>
      <c r="AG5" s="78">
        <f>SUM(AG4:AG4)</f>
        <v>0</v>
      </c>
      <c r="AH5" s="21"/>
      <c r="AI5" s="19"/>
      <c r="AJ5" s="149"/>
      <c r="AK5" s="150"/>
      <c r="AL5" s="22"/>
      <c r="AM5" s="98">
        <f>SUM(AM4:AM4)</f>
        <v>0</v>
      </c>
      <c r="AN5" s="98">
        <f>SUM(AN4:AN4)</f>
        <v>0</v>
      </c>
      <c r="AO5" s="98">
        <f>SUM(AO4:AO4)</f>
        <v>0</v>
      </c>
      <c r="AP5" s="98">
        <f>SUM(AP4:AP4)</f>
        <v>0</v>
      </c>
      <c r="AQ5" s="98">
        <f>SUM(AQ4:AQ4)</f>
        <v>0</v>
      </c>
      <c r="AR5" s="165">
        <v>0</v>
      </c>
      <c r="AS5" s="160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6"/>
      <c r="L6" s="22"/>
      <c r="M6" s="22"/>
      <c r="N6" s="22"/>
      <c r="O6" s="22"/>
      <c r="P6" s="42"/>
      <c r="Q6" s="42"/>
      <c r="R6" s="45"/>
      <c r="S6" s="42"/>
      <c r="T6" s="42"/>
      <c r="U6" s="22"/>
      <c r="V6" s="22"/>
      <c r="W6" s="26"/>
      <c r="X6" s="42"/>
      <c r="Y6" s="42"/>
      <c r="Z6" s="42"/>
      <c r="AA6" s="42"/>
      <c r="AB6" s="42"/>
      <c r="AC6" s="42"/>
      <c r="AD6" s="42"/>
      <c r="AE6" s="42"/>
      <c r="AF6" s="43"/>
      <c r="AG6" s="26"/>
      <c r="AH6" s="22"/>
      <c r="AI6" s="22"/>
      <c r="AJ6" s="22"/>
      <c r="AK6" s="22"/>
      <c r="AL6" s="42"/>
      <c r="AM6" s="42"/>
      <c r="AN6" s="45"/>
      <c r="AO6" s="42"/>
      <c r="AP6" s="42"/>
      <c r="AQ6" s="22"/>
      <c r="AR6" s="22"/>
      <c r="AS6" s="2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66" t="s">
        <v>89</v>
      </c>
      <c r="C7" s="167"/>
      <c r="D7" s="168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27</v>
      </c>
      <c r="M7" s="17" t="s">
        <v>28</v>
      </c>
      <c r="N7" s="17" t="s">
        <v>90</v>
      </c>
      <c r="O7" s="17" t="s">
        <v>91</v>
      </c>
      <c r="Q7" s="45"/>
      <c r="R7" s="45" t="s">
        <v>53</v>
      </c>
      <c r="S7" s="45"/>
      <c r="T7" s="42" t="s">
        <v>54</v>
      </c>
      <c r="U7" s="22"/>
      <c r="V7" s="26"/>
      <c r="W7" s="26"/>
      <c r="X7" s="169"/>
      <c r="Y7" s="169"/>
      <c r="Z7" s="169"/>
      <c r="AA7" s="169"/>
      <c r="AB7" s="169"/>
      <c r="AC7" s="45"/>
      <c r="AD7" s="45"/>
      <c r="AE7" s="45"/>
      <c r="AF7" s="42"/>
      <c r="AG7" s="42"/>
      <c r="AH7" s="42"/>
      <c r="AI7" s="42"/>
      <c r="AJ7" s="42"/>
      <c r="AK7" s="42"/>
      <c r="AM7" s="26"/>
      <c r="AN7" s="169"/>
      <c r="AO7" s="169"/>
      <c r="AP7" s="169"/>
      <c r="AQ7" s="169"/>
      <c r="AR7" s="169"/>
      <c r="AS7" s="16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12</v>
      </c>
      <c r="C8" s="11"/>
      <c r="D8" s="50"/>
      <c r="E8" s="170">
        <v>109</v>
      </c>
      <c r="F8" s="170">
        <v>5</v>
      </c>
      <c r="G8" s="170">
        <v>56</v>
      </c>
      <c r="H8" s="170">
        <v>48</v>
      </c>
      <c r="I8" s="170">
        <v>359</v>
      </c>
      <c r="J8" s="171">
        <v>0.44700000000000001</v>
      </c>
      <c r="K8" s="42">
        <f>PRODUCT(I8/J8)</f>
        <v>803.13199105145418</v>
      </c>
      <c r="L8" s="172">
        <f>PRODUCT((F8+G8)/E8)</f>
        <v>0.55963302752293576</v>
      </c>
      <c r="M8" s="172">
        <f>PRODUCT(H8/E8)</f>
        <v>0.44036697247706424</v>
      </c>
      <c r="N8" s="172">
        <f>PRODUCT((F8+G8+H8)/E8)</f>
        <v>1</v>
      </c>
      <c r="O8" s="172">
        <f>PRODUCT(I8/E8)</f>
        <v>3.2935779816513762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73" t="s">
        <v>83</v>
      </c>
      <c r="C9" s="174"/>
      <c r="D9" s="175"/>
      <c r="E9" s="170">
        <f>PRODUCT(E5+Q5)</f>
        <v>20</v>
      </c>
      <c r="F9" s="170">
        <f>PRODUCT(F5+R5)</f>
        <v>0</v>
      </c>
      <c r="G9" s="170">
        <f>PRODUCT(G5+S5)</f>
        <v>17</v>
      </c>
      <c r="H9" s="170">
        <f>PRODUCT(H5+T5)</f>
        <v>20</v>
      </c>
      <c r="I9" s="170">
        <f>PRODUCT(I5+U5)</f>
        <v>0</v>
      </c>
      <c r="J9" s="171">
        <v>0</v>
      </c>
      <c r="K9" s="42">
        <v>0</v>
      </c>
      <c r="L9" s="172">
        <f>PRODUCT((F9+G9)/E9)</f>
        <v>0.85</v>
      </c>
      <c r="M9" s="172">
        <f>PRODUCT(H9/E9)</f>
        <v>1</v>
      </c>
      <c r="N9" s="172">
        <f>PRODUCT((F9+G9+H9)/E9)</f>
        <v>1.85</v>
      </c>
      <c r="O9" s="172">
        <f>PRODUCT(I9/E9)</f>
        <v>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76" t="s">
        <v>86</v>
      </c>
      <c r="C10" s="177"/>
      <c r="D10" s="178"/>
      <c r="E10" s="170">
        <f>PRODUCT(AA5+AM5)</f>
        <v>0</v>
      </c>
      <c r="F10" s="170">
        <f>PRODUCT(AB5+AN5)</f>
        <v>0</v>
      </c>
      <c r="G10" s="170">
        <f>PRODUCT(AC5+AO5)</f>
        <v>0</v>
      </c>
      <c r="H10" s="170">
        <f>PRODUCT(AD5+AP5)</f>
        <v>0</v>
      </c>
      <c r="I10" s="170">
        <f>PRODUCT(AE5+AQ5)</f>
        <v>0</v>
      </c>
      <c r="J10" s="171">
        <v>0</v>
      </c>
      <c r="K10" s="22">
        <v>0</v>
      </c>
      <c r="L10" s="172">
        <v>0</v>
      </c>
      <c r="M10" s="172">
        <v>0</v>
      </c>
      <c r="N10" s="172">
        <v>0</v>
      </c>
      <c r="O10" s="172"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2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79" t="s">
        <v>88</v>
      </c>
      <c r="C11" s="180"/>
      <c r="D11" s="181"/>
      <c r="E11" s="170">
        <f>SUM(E8:E10)</f>
        <v>129</v>
      </c>
      <c r="F11" s="170">
        <f t="shared" ref="F11:I11" si="0">SUM(F8:F10)</f>
        <v>5</v>
      </c>
      <c r="G11" s="170">
        <f t="shared" si="0"/>
        <v>73</v>
      </c>
      <c r="H11" s="170">
        <f t="shared" si="0"/>
        <v>68</v>
      </c>
      <c r="I11" s="170">
        <f t="shared" si="0"/>
        <v>359</v>
      </c>
      <c r="J11" s="171">
        <v>0</v>
      </c>
      <c r="K11" s="42">
        <f>SUM(K8:K10)</f>
        <v>803.13199105145418</v>
      </c>
      <c r="L11" s="172">
        <f>PRODUCT((F11+G11)/E11)</f>
        <v>0.60465116279069764</v>
      </c>
      <c r="M11" s="172">
        <f>PRODUCT(H11/E11)</f>
        <v>0.52713178294573648</v>
      </c>
      <c r="N11" s="172">
        <f>PRODUCT((F11+G11+H11)/E11)</f>
        <v>1.1317829457364341</v>
      </c>
      <c r="O11" s="172">
        <v>3.29</v>
      </c>
      <c r="Q11" s="22"/>
      <c r="R11" s="22"/>
      <c r="S11" s="22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2"/>
      <c r="F12" s="22"/>
      <c r="G12" s="22"/>
      <c r="H12" s="22"/>
      <c r="I12" s="22"/>
      <c r="J12" s="42"/>
      <c r="K12" s="42"/>
      <c r="L12" s="22"/>
      <c r="M12" s="22"/>
      <c r="N12" s="22"/>
      <c r="O12" s="22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2"/>
      <c r="R84" s="22"/>
      <c r="S84" s="2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2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2"/>
      <c r="R85" s="22"/>
      <c r="S85" s="2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2"/>
      <c r="R86" s="22"/>
      <c r="S86" s="2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2"/>
      <c r="R87" s="22"/>
      <c r="S87" s="2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2"/>
      <c r="AL176" s="22"/>
    </row>
    <row r="177" spans="12:38" x14ac:dyDescent="0.25">
      <c r="R177" s="26"/>
      <c r="S177" s="26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6"/>
      <c r="S178" s="26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6"/>
      <c r="S179" s="26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6"/>
      <c r="S180" s="26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6"/>
      <c r="S181" s="26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8.5703125" style="141" customWidth="1"/>
    <col min="3" max="3" width="10.42578125" style="142" customWidth="1"/>
    <col min="4" max="4" width="5.85546875" style="141" customWidth="1"/>
    <col min="5" max="7" width="5.7109375" style="143" customWidth="1"/>
    <col min="8" max="8" width="10.7109375" style="143" customWidth="1"/>
    <col min="9" max="9" width="0.5703125" style="143" customWidth="1"/>
    <col min="10" max="12" width="5.7109375" style="143" customWidth="1"/>
    <col min="13" max="13" width="10.7109375" style="143" customWidth="1"/>
    <col min="14" max="16" width="5.7109375" style="143" customWidth="1"/>
    <col min="17" max="17" width="10.5703125" style="143" customWidth="1"/>
    <col min="18" max="20" width="3.7109375" style="103" customWidth="1"/>
    <col min="21" max="21" width="25.42578125" style="103" customWidth="1"/>
    <col min="22" max="22" width="81.7109375" style="103" customWidth="1"/>
    <col min="23" max="23" width="16" style="103" customWidth="1"/>
    <col min="24" max="24" width="58.85546875" style="103" customWidth="1"/>
    <col min="25" max="16384" width="9.140625" style="103"/>
  </cols>
  <sheetData>
    <row r="1" spans="1:25" s="85" customFormat="1" ht="23.1" customHeight="1" x14ac:dyDescent="0.3">
      <c r="A1" s="79"/>
      <c r="B1" s="74" t="s">
        <v>55</v>
      </c>
      <c r="C1" s="80"/>
      <c r="D1" s="81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1"/>
      <c r="S1" s="81"/>
      <c r="T1" s="81"/>
      <c r="U1" s="83"/>
      <c r="V1" s="84"/>
      <c r="W1" s="84"/>
      <c r="X1" s="84"/>
    </row>
    <row r="2" spans="1:25" s="91" customFormat="1" ht="20.100000000000001" customHeight="1" x14ac:dyDescent="0.25">
      <c r="A2" s="86"/>
      <c r="B2" s="75" t="s">
        <v>34</v>
      </c>
      <c r="C2" s="87"/>
      <c r="D2" s="156" t="s">
        <v>102</v>
      </c>
      <c r="E2" s="76"/>
      <c r="F2" s="88"/>
      <c r="G2" s="88"/>
      <c r="H2" s="76"/>
      <c r="I2" s="88"/>
      <c r="J2" s="76"/>
      <c r="K2" s="88"/>
      <c r="L2" s="76"/>
      <c r="M2" s="88"/>
      <c r="N2" s="88"/>
      <c r="O2" s="76"/>
      <c r="P2" s="88"/>
      <c r="Q2" s="87"/>
      <c r="R2" s="76"/>
      <c r="S2" s="76"/>
      <c r="T2" s="76"/>
      <c r="U2" s="89"/>
      <c r="V2" s="90"/>
      <c r="W2" s="90"/>
      <c r="X2" s="90"/>
      <c r="Y2" s="90"/>
    </row>
    <row r="3" spans="1:25" s="101" customFormat="1" ht="15" customHeight="1" x14ac:dyDescent="0.25">
      <c r="A3" s="92"/>
      <c r="B3" s="23" t="s">
        <v>56</v>
      </c>
      <c r="C3" s="21" t="s">
        <v>13</v>
      </c>
      <c r="D3" s="93"/>
      <c r="E3" s="94"/>
      <c r="F3" s="93"/>
      <c r="G3" s="93"/>
      <c r="H3" s="95"/>
      <c r="I3" s="96"/>
      <c r="J3" s="97" t="s">
        <v>15</v>
      </c>
      <c r="K3" s="98"/>
      <c r="L3" s="93"/>
      <c r="M3" s="95"/>
      <c r="N3" s="97" t="s">
        <v>16</v>
      </c>
      <c r="O3" s="98"/>
      <c r="P3" s="16"/>
      <c r="Q3" s="95"/>
      <c r="R3" s="99" t="s">
        <v>57</v>
      </c>
      <c r="S3" s="93"/>
      <c r="T3" s="95"/>
      <c r="U3" s="77" t="s">
        <v>58</v>
      </c>
      <c r="V3" s="100"/>
      <c r="W3" s="100"/>
      <c r="X3" s="100"/>
      <c r="Y3" s="100"/>
    </row>
    <row r="4" spans="1:25" ht="15" customHeight="1" x14ac:dyDescent="0.25">
      <c r="A4" s="92"/>
      <c r="B4" s="17" t="s">
        <v>0</v>
      </c>
      <c r="C4" s="15" t="s">
        <v>1</v>
      </c>
      <c r="D4" s="17" t="s">
        <v>4</v>
      </c>
      <c r="E4" s="17" t="s">
        <v>59</v>
      </c>
      <c r="F4" s="17" t="s">
        <v>60</v>
      </c>
      <c r="G4" s="14" t="s">
        <v>31</v>
      </c>
      <c r="H4" s="17" t="s">
        <v>61</v>
      </c>
      <c r="I4" s="26"/>
      <c r="J4" s="17" t="s">
        <v>59</v>
      </c>
      <c r="K4" s="17" t="s">
        <v>60</v>
      </c>
      <c r="L4" s="102" t="s">
        <v>31</v>
      </c>
      <c r="M4" s="17" t="s">
        <v>61</v>
      </c>
      <c r="N4" s="17" t="s">
        <v>59</v>
      </c>
      <c r="O4" s="17" t="s">
        <v>60</v>
      </c>
      <c r="P4" s="17" t="s">
        <v>31</v>
      </c>
      <c r="Q4" s="17" t="s">
        <v>61</v>
      </c>
      <c r="R4" s="14">
        <v>1</v>
      </c>
      <c r="S4" s="16">
        <v>2</v>
      </c>
      <c r="T4" s="17">
        <v>3</v>
      </c>
      <c r="U4" s="95"/>
      <c r="V4" s="100"/>
      <c r="W4" s="100"/>
      <c r="X4" s="100"/>
      <c r="Y4" s="100"/>
    </row>
    <row r="5" spans="1:25" ht="15" customHeight="1" x14ac:dyDescent="0.25">
      <c r="A5" s="92"/>
      <c r="B5" s="23">
        <v>1995</v>
      </c>
      <c r="C5" s="37" t="s">
        <v>62</v>
      </c>
      <c r="D5" s="23" t="s">
        <v>63</v>
      </c>
      <c r="E5" s="23">
        <v>1</v>
      </c>
      <c r="F5" s="23">
        <v>0</v>
      </c>
      <c r="G5" s="23">
        <v>1</v>
      </c>
      <c r="H5" s="38">
        <f>PRODUCT(F5/E5)</f>
        <v>0</v>
      </c>
      <c r="I5" s="26"/>
      <c r="J5" s="23"/>
      <c r="K5" s="23"/>
      <c r="L5" s="23"/>
      <c r="M5" s="38"/>
      <c r="N5" s="23"/>
      <c r="O5" s="23"/>
      <c r="P5" s="23"/>
      <c r="Q5" s="38"/>
      <c r="R5" s="27"/>
      <c r="S5" s="28"/>
      <c r="T5" s="23"/>
      <c r="U5" s="77"/>
      <c r="V5" s="100"/>
      <c r="W5" s="100"/>
      <c r="X5" s="100"/>
      <c r="Y5" s="100"/>
    </row>
    <row r="6" spans="1:25" ht="15" customHeight="1" x14ac:dyDescent="0.25">
      <c r="A6" s="92"/>
      <c r="B6" s="21" t="s">
        <v>7</v>
      </c>
      <c r="C6" s="19"/>
      <c r="D6" s="104"/>
      <c r="E6" s="102">
        <f>SUM(E5:E5)</f>
        <v>1</v>
      </c>
      <c r="F6" s="102">
        <f>SUM(F5:F5)</f>
        <v>0</v>
      </c>
      <c r="G6" s="102">
        <f>SUM(G5:G5)</f>
        <v>1</v>
      </c>
      <c r="H6" s="105">
        <f>PRODUCT(F6/E6)</f>
        <v>0</v>
      </c>
      <c r="I6" s="26"/>
      <c r="J6" s="102">
        <f>SUM(J5:J5)</f>
        <v>0</v>
      </c>
      <c r="K6" s="102">
        <f>SUM(K5:K5)</f>
        <v>0</v>
      </c>
      <c r="L6" s="102">
        <f>SUM(L5:L5)</f>
        <v>0</v>
      </c>
      <c r="M6" s="105">
        <v>0</v>
      </c>
      <c r="N6" s="102">
        <f>SUM(N5:N5)</f>
        <v>0</v>
      </c>
      <c r="O6" s="102">
        <f>SUM(O5:O5)</f>
        <v>0</v>
      </c>
      <c r="P6" s="102">
        <f>SUM(P5:P5)</f>
        <v>0</v>
      </c>
      <c r="Q6" s="105">
        <v>0</v>
      </c>
      <c r="R6" s="102">
        <f>SUM(R5:R5)</f>
        <v>0</v>
      </c>
      <c r="S6" s="102">
        <f>SUM(S5:S5)</f>
        <v>0</v>
      </c>
      <c r="T6" s="102">
        <f>SUM(T5:T5)</f>
        <v>0</v>
      </c>
      <c r="U6" s="77"/>
      <c r="V6" s="100"/>
      <c r="W6" s="100"/>
      <c r="X6" s="100"/>
      <c r="Y6" s="100"/>
    </row>
    <row r="7" spans="1:25" s="101" customFormat="1" ht="15" customHeight="1" x14ac:dyDescent="0.25">
      <c r="A7" s="92"/>
      <c r="B7" s="106"/>
      <c r="C7" s="107"/>
      <c r="D7" s="108"/>
      <c r="E7" s="108"/>
      <c r="F7" s="108"/>
      <c r="G7" s="108"/>
      <c r="H7" s="108"/>
      <c r="I7" s="109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10"/>
      <c r="V7" s="100"/>
      <c r="W7" s="100"/>
      <c r="X7" s="100"/>
      <c r="Y7" s="100"/>
    </row>
    <row r="8" spans="1:25" ht="15" customHeight="1" x14ac:dyDescent="0.25">
      <c r="A8" s="92"/>
      <c r="B8" s="99" t="s">
        <v>25</v>
      </c>
      <c r="C8" s="111"/>
      <c r="D8" s="112"/>
      <c r="E8" s="98" t="s">
        <v>59</v>
      </c>
      <c r="F8" s="98" t="s">
        <v>60</v>
      </c>
      <c r="G8" s="95" t="s">
        <v>31</v>
      </c>
      <c r="H8" s="98" t="s">
        <v>61</v>
      </c>
      <c r="I8" s="22"/>
      <c r="J8" s="113" t="s">
        <v>64</v>
      </c>
      <c r="K8" s="104"/>
      <c r="L8" s="104"/>
      <c r="M8" s="17" t="s">
        <v>65</v>
      </c>
      <c r="N8" s="17" t="s">
        <v>59</v>
      </c>
      <c r="O8" s="17" t="s">
        <v>60</v>
      </c>
      <c r="P8" s="17" t="s">
        <v>31</v>
      </c>
      <c r="Q8" s="17" t="s">
        <v>61</v>
      </c>
      <c r="R8" s="114"/>
      <c r="S8" s="115"/>
      <c r="T8" s="116"/>
      <c r="U8" s="117"/>
      <c r="V8" s="100"/>
      <c r="W8" s="100"/>
      <c r="X8" s="100"/>
      <c r="Y8" s="100"/>
    </row>
    <row r="9" spans="1:25" ht="15" customHeight="1" x14ac:dyDescent="0.2">
      <c r="A9" s="92"/>
      <c r="B9" s="118" t="s">
        <v>13</v>
      </c>
      <c r="C9" s="119"/>
      <c r="D9" s="120"/>
      <c r="E9" s="23">
        <f>PRODUCT(E6)</f>
        <v>1</v>
      </c>
      <c r="F9" s="23">
        <f>PRODUCT(F6)</f>
        <v>0</v>
      </c>
      <c r="G9" s="23">
        <f>PRODUCT(G6)</f>
        <v>1</v>
      </c>
      <c r="H9" s="38">
        <f>PRODUCT(F9/E9)</f>
        <v>0</v>
      </c>
      <c r="I9" s="22"/>
      <c r="J9" s="118" t="s">
        <v>66</v>
      </c>
      <c r="K9" s="119"/>
      <c r="L9" s="119"/>
      <c r="M9" s="121"/>
      <c r="N9" s="23"/>
      <c r="O9" s="23"/>
      <c r="P9" s="23"/>
      <c r="Q9" s="38"/>
      <c r="R9" s="122"/>
      <c r="S9" s="123"/>
      <c r="T9" s="124"/>
      <c r="U9" s="125"/>
      <c r="V9" s="100"/>
      <c r="W9" s="100"/>
      <c r="X9" s="100"/>
      <c r="Y9" s="100"/>
    </row>
    <row r="10" spans="1:25" ht="15" customHeight="1" x14ac:dyDescent="0.2">
      <c r="A10" s="92"/>
      <c r="B10" s="126" t="s">
        <v>15</v>
      </c>
      <c r="C10" s="127"/>
      <c r="D10" s="128"/>
      <c r="E10" s="23"/>
      <c r="F10" s="23"/>
      <c r="G10" s="23"/>
      <c r="H10" s="38"/>
      <c r="I10" s="22"/>
      <c r="J10" s="129" t="s">
        <v>67</v>
      </c>
      <c r="K10" s="130"/>
      <c r="L10" s="130"/>
      <c r="M10" s="121"/>
      <c r="N10" s="23"/>
      <c r="O10" s="23"/>
      <c r="P10" s="23"/>
      <c r="Q10" s="38"/>
      <c r="R10" s="122"/>
      <c r="S10" s="131"/>
      <c r="T10" s="132"/>
      <c r="U10" s="133"/>
      <c r="V10" s="100"/>
      <c r="W10" s="100"/>
      <c r="X10" s="100"/>
      <c r="Y10" s="100"/>
    </row>
    <row r="11" spans="1:25" ht="15" customHeight="1" x14ac:dyDescent="0.2">
      <c r="A11" s="92"/>
      <c r="B11" s="118" t="s">
        <v>16</v>
      </c>
      <c r="C11" s="119"/>
      <c r="D11" s="120"/>
      <c r="E11" s="23"/>
      <c r="F11" s="23"/>
      <c r="G11" s="23"/>
      <c r="H11" s="38"/>
      <c r="I11" s="22"/>
      <c r="J11" s="118" t="s">
        <v>68</v>
      </c>
      <c r="K11" s="119"/>
      <c r="L11" s="10"/>
      <c r="M11" s="121"/>
      <c r="N11" s="23"/>
      <c r="O11" s="23"/>
      <c r="P11" s="23"/>
      <c r="Q11" s="38"/>
      <c r="R11" s="122"/>
      <c r="S11" s="123"/>
      <c r="T11" s="132"/>
      <c r="U11" s="133"/>
      <c r="V11" s="100"/>
      <c r="W11" s="100"/>
      <c r="X11" s="100"/>
      <c r="Y11" s="100"/>
    </row>
    <row r="12" spans="1:25" ht="15" customHeight="1" x14ac:dyDescent="0.2">
      <c r="A12" s="92"/>
      <c r="B12" s="115" t="s">
        <v>26</v>
      </c>
      <c r="C12" s="19"/>
      <c r="D12" s="134"/>
      <c r="E12" s="17">
        <f>SUM(E9:E11)</f>
        <v>1</v>
      </c>
      <c r="F12" s="17">
        <f>SUM(F9:F11)</f>
        <v>0</v>
      </c>
      <c r="G12" s="17">
        <f>SUM(G9:G11)</f>
        <v>1</v>
      </c>
      <c r="H12" s="39">
        <f>PRODUCT(F12/E12)</f>
        <v>0</v>
      </c>
      <c r="I12" s="22"/>
      <c r="J12" s="115" t="s">
        <v>26</v>
      </c>
      <c r="K12" s="134"/>
      <c r="L12" s="134"/>
      <c r="M12" s="135"/>
      <c r="N12" s="17"/>
      <c r="O12" s="17"/>
      <c r="P12" s="17"/>
      <c r="Q12" s="39"/>
      <c r="R12" s="136"/>
      <c r="S12" s="115"/>
      <c r="T12" s="134"/>
      <c r="U12" s="137"/>
      <c r="V12" s="100"/>
      <c r="W12" s="100"/>
      <c r="X12" s="100"/>
      <c r="Y12" s="100"/>
    </row>
    <row r="13" spans="1:25" ht="15" customHeight="1" x14ac:dyDescent="0.2">
      <c r="A13" s="138"/>
      <c r="B13" s="92"/>
      <c r="C13" s="139"/>
      <c r="D13" s="138"/>
      <c r="E13" s="92"/>
      <c r="F13" s="22"/>
      <c r="G13" s="22"/>
      <c r="H13" s="22"/>
      <c r="I13" s="140"/>
      <c r="J13" s="92"/>
      <c r="K13" s="22"/>
      <c r="L13" s="22"/>
      <c r="M13" s="22"/>
      <c r="N13" s="92"/>
      <c r="O13" s="22"/>
      <c r="P13" s="22"/>
      <c r="Q13" s="22"/>
      <c r="R13" s="92"/>
      <c r="S13" s="92"/>
      <c r="T13" s="92"/>
      <c r="U13" s="100"/>
      <c r="V13" s="100"/>
      <c r="W13" s="100"/>
      <c r="X13" s="100"/>
      <c r="Y13" s="100"/>
    </row>
    <row r="14" spans="1:25" ht="15" customHeight="1" x14ac:dyDescent="0.2">
      <c r="A14" s="138"/>
      <c r="B14" s="92" t="s">
        <v>69</v>
      </c>
      <c r="C14" s="139" t="s">
        <v>70</v>
      </c>
      <c r="D14" s="92"/>
      <c r="E14" s="92"/>
      <c r="F14" s="92"/>
      <c r="G14" s="22"/>
      <c r="H14" s="22"/>
      <c r="I14" s="71"/>
      <c r="J14" s="92"/>
      <c r="K14" s="22"/>
      <c r="L14" s="22"/>
      <c r="M14" s="22"/>
      <c r="N14" s="92"/>
      <c r="O14" s="22"/>
      <c r="P14" s="22"/>
      <c r="Q14" s="22"/>
      <c r="R14" s="92"/>
      <c r="S14" s="92"/>
      <c r="T14" s="92"/>
      <c r="U14" s="100"/>
      <c r="V14" s="100"/>
      <c r="W14" s="100"/>
      <c r="X14" s="100"/>
      <c r="Y14" s="100"/>
    </row>
    <row r="15" spans="1:25" ht="15" customHeight="1" x14ac:dyDescent="0.2">
      <c r="A15" s="138"/>
      <c r="B15" s="92"/>
      <c r="C15" s="139"/>
      <c r="D15" s="138"/>
      <c r="E15" s="92"/>
      <c r="F15" s="22"/>
      <c r="G15" s="22"/>
      <c r="H15" s="22"/>
      <c r="I15" s="71"/>
      <c r="J15" s="92"/>
      <c r="K15" s="22"/>
      <c r="L15" s="22"/>
      <c r="M15" s="22"/>
      <c r="N15" s="92"/>
      <c r="O15" s="22"/>
      <c r="P15" s="22"/>
      <c r="Q15" s="22"/>
      <c r="R15" s="92"/>
      <c r="S15" s="92"/>
      <c r="T15" s="92"/>
      <c r="U15" s="100"/>
      <c r="V15" s="100"/>
      <c r="W15" s="100"/>
      <c r="X15" s="100"/>
      <c r="Y15" s="100"/>
    </row>
    <row r="16" spans="1:25" ht="15" customHeight="1" x14ac:dyDescent="0.2">
      <c r="A16" s="138"/>
      <c r="B16" s="92"/>
      <c r="C16" s="139"/>
      <c r="D16" s="138"/>
      <c r="E16" s="92"/>
      <c r="F16" s="22"/>
      <c r="G16" s="22"/>
      <c r="H16" s="22"/>
      <c r="I16" s="71"/>
      <c r="J16" s="92"/>
      <c r="K16" s="22"/>
      <c r="L16" s="22"/>
      <c r="M16" s="22"/>
      <c r="N16" s="92"/>
      <c r="O16" s="22"/>
      <c r="P16" s="22"/>
      <c r="Q16" s="22"/>
      <c r="R16" s="92"/>
      <c r="S16" s="92"/>
      <c r="T16" s="92"/>
      <c r="U16" s="100"/>
      <c r="V16" s="100"/>
      <c r="W16" s="100"/>
      <c r="X16" s="100"/>
      <c r="Y16" s="100"/>
    </row>
    <row r="17" spans="1:25" ht="15" customHeight="1" x14ac:dyDescent="0.2">
      <c r="A17" s="138"/>
      <c r="B17" s="92"/>
      <c r="C17" s="139"/>
      <c r="D17" s="138"/>
      <c r="E17" s="92"/>
      <c r="F17" s="22"/>
      <c r="G17" s="22"/>
      <c r="H17" s="22"/>
      <c r="I17" s="71"/>
      <c r="J17" s="92"/>
      <c r="K17" s="22"/>
      <c r="L17" s="22"/>
      <c r="M17" s="22"/>
      <c r="N17" s="92"/>
      <c r="O17" s="22"/>
      <c r="P17" s="22"/>
      <c r="Q17" s="22"/>
      <c r="R17" s="92"/>
      <c r="S17" s="92"/>
      <c r="T17" s="92"/>
      <c r="U17" s="100"/>
      <c r="V17" s="100"/>
      <c r="W17" s="100"/>
      <c r="X17" s="100"/>
      <c r="Y17" s="100"/>
    </row>
    <row r="18" spans="1:25" ht="15" customHeight="1" x14ac:dyDescent="0.2">
      <c r="A18" s="138"/>
      <c r="B18" s="92"/>
      <c r="C18" s="139"/>
      <c r="D18" s="138"/>
      <c r="E18" s="92"/>
      <c r="F18" s="22"/>
      <c r="G18" s="22"/>
      <c r="H18" s="22"/>
      <c r="I18" s="71"/>
      <c r="J18" s="92"/>
      <c r="K18" s="22"/>
      <c r="L18" s="22"/>
      <c r="M18" s="22"/>
      <c r="N18" s="92"/>
      <c r="O18" s="22"/>
      <c r="P18" s="22"/>
      <c r="Q18" s="22"/>
      <c r="R18" s="92"/>
      <c r="S18" s="92"/>
      <c r="T18" s="92"/>
      <c r="U18" s="100"/>
      <c r="V18" s="100"/>
      <c r="W18" s="100"/>
      <c r="X18" s="100"/>
      <c r="Y18" s="100"/>
    </row>
    <row r="19" spans="1:25" ht="15" customHeight="1" x14ac:dyDescent="0.2">
      <c r="A19" s="138"/>
      <c r="B19" s="92"/>
      <c r="C19" s="139"/>
      <c r="D19" s="138"/>
      <c r="E19" s="92"/>
      <c r="F19" s="22"/>
      <c r="G19" s="22"/>
      <c r="H19" s="22"/>
      <c r="I19" s="71"/>
      <c r="J19" s="92"/>
      <c r="K19" s="22"/>
      <c r="L19" s="22"/>
      <c r="M19" s="22"/>
      <c r="N19" s="92"/>
      <c r="O19" s="22"/>
      <c r="P19" s="22"/>
      <c r="Q19" s="22"/>
      <c r="R19" s="92"/>
      <c r="S19" s="92"/>
      <c r="T19" s="92"/>
      <c r="U19" s="100"/>
      <c r="V19" s="100"/>
      <c r="W19" s="100"/>
      <c r="X19" s="100"/>
      <c r="Y19" s="100"/>
    </row>
    <row r="20" spans="1:25" ht="15" customHeight="1" x14ac:dyDescent="0.2">
      <c r="A20" s="138"/>
      <c r="B20" s="92"/>
      <c r="C20" s="139"/>
      <c r="D20" s="138"/>
      <c r="E20" s="92"/>
      <c r="F20" s="22"/>
      <c r="G20" s="22"/>
      <c r="H20" s="22"/>
      <c r="I20" s="71"/>
      <c r="J20" s="92"/>
      <c r="K20" s="22"/>
      <c r="L20" s="22"/>
      <c r="M20" s="22"/>
      <c r="N20" s="92"/>
      <c r="O20" s="22"/>
      <c r="P20" s="22"/>
      <c r="Q20" s="22"/>
      <c r="R20" s="92"/>
      <c r="S20" s="92"/>
      <c r="T20" s="92"/>
      <c r="U20" s="100"/>
      <c r="V20" s="100"/>
      <c r="W20" s="100"/>
      <c r="X20" s="100"/>
      <c r="Y20" s="100"/>
    </row>
    <row r="21" spans="1:25" ht="15" customHeight="1" x14ac:dyDescent="0.2">
      <c r="A21" s="138"/>
      <c r="B21" s="92"/>
      <c r="C21" s="139"/>
      <c r="D21" s="138"/>
      <c r="E21" s="92"/>
      <c r="F21" s="22"/>
      <c r="G21" s="22"/>
      <c r="H21" s="22"/>
      <c r="I21" s="71"/>
      <c r="J21" s="92"/>
      <c r="K21" s="22"/>
      <c r="L21" s="22"/>
      <c r="M21" s="22"/>
      <c r="N21" s="92"/>
      <c r="O21" s="22"/>
      <c r="P21" s="22"/>
      <c r="Q21" s="22"/>
      <c r="R21" s="92"/>
      <c r="S21" s="92"/>
      <c r="T21" s="92"/>
      <c r="U21" s="100"/>
      <c r="V21" s="100"/>
      <c r="W21" s="100"/>
      <c r="X21" s="100"/>
      <c r="Y21" s="100"/>
    </row>
    <row r="22" spans="1:25" ht="15" customHeight="1" x14ac:dyDescent="0.2">
      <c r="A22" s="138"/>
      <c r="B22" s="92"/>
      <c r="C22" s="139"/>
      <c r="D22" s="138"/>
      <c r="E22" s="92"/>
      <c r="F22" s="22"/>
      <c r="G22" s="22"/>
      <c r="H22" s="22"/>
      <c r="I22" s="71"/>
      <c r="J22" s="92"/>
      <c r="K22" s="22"/>
      <c r="L22" s="22"/>
      <c r="M22" s="22"/>
      <c r="N22" s="92"/>
      <c r="O22" s="22"/>
      <c r="P22" s="22"/>
      <c r="Q22" s="22"/>
      <c r="R22" s="92"/>
      <c r="S22" s="92"/>
      <c r="T22" s="92"/>
      <c r="U22" s="100"/>
      <c r="V22" s="100"/>
      <c r="W22" s="100"/>
      <c r="X22" s="100"/>
      <c r="Y22" s="100"/>
    </row>
    <row r="23" spans="1:25" ht="15" customHeight="1" x14ac:dyDescent="0.2">
      <c r="A23" s="138"/>
      <c r="B23" s="92"/>
      <c r="C23" s="139"/>
      <c r="D23" s="138"/>
      <c r="E23" s="92"/>
      <c r="F23" s="22"/>
      <c r="G23" s="22"/>
      <c r="H23" s="22"/>
      <c r="I23" s="71"/>
      <c r="J23" s="92"/>
      <c r="K23" s="22"/>
      <c r="L23" s="22"/>
      <c r="M23" s="22"/>
      <c r="N23" s="92"/>
      <c r="O23" s="22"/>
      <c r="P23" s="22"/>
      <c r="Q23" s="22"/>
      <c r="R23" s="92"/>
      <c r="S23" s="92"/>
      <c r="T23" s="92"/>
      <c r="U23" s="100"/>
      <c r="V23" s="100"/>
      <c r="W23" s="100"/>
      <c r="X23" s="100"/>
      <c r="Y23" s="100"/>
    </row>
    <row r="24" spans="1:25" ht="15" customHeight="1" x14ac:dyDescent="0.2">
      <c r="A24" s="138"/>
      <c r="B24" s="92"/>
      <c r="C24" s="139"/>
      <c r="D24" s="138"/>
      <c r="E24" s="92"/>
      <c r="F24" s="22"/>
      <c r="G24" s="22"/>
      <c r="H24" s="22"/>
      <c r="I24" s="71"/>
      <c r="J24" s="92"/>
      <c r="K24" s="22"/>
      <c r="L24" s="22"/>
      <c r="M24" s="22"/>
      <c r="N24" s="92"/>
      <c r="O24" s="22"/>
      <c r="P24" s="22"/>
      <c r="Q24" s="22"/>
      <c r="R24" s="92"/>
      <c r="S24" s="92"/>
      <c r="T24" s="92"/>
      <c r="U24" s="100"/>
      <c r="V24" s="100"/>
      <c r="W24" s="100"/>
      <c r="X24" s="100"/>
      <c r="Y24" s="100"/>
    </row>
    <row r="25" spans="1:25" ht="15" customHeight="1" x14ac:dyDescent="0.2">
      <c r="A25" s="138"/>
      <c r="B25" s="92"/>
      <c r="C25" s="139"/>
      <c r="D25" s="138"/>
      <c r="E25" s="92"/>
      <c r="F25" s="22"/>
      <c r="G25" s="22"/>
      <c r="H25" s="22"/>
      <c r="I25" s="71"/>
      <c r="J25" s="92"/>
      <c r="K25" s="22"/>
      <c r="L25" s="22"/>
      <c r="M25" s="22"/>
      <c r="N25" s="92"/>
      <c r="O25" s="22"/>
      <c r="P25" s="22"/>
      <c r="Q25" s="22"/>
      <c r="R25" s="92"/>
      <c r="S25" s="92"/>
      <c r="T25" s="92"/>
      <c r="U25" s="100"/>
      <c r="V25" s="100"/>
      <c r="W25" s="100"/>
      <c r="X25" s="100"/>
      <c r="Y25" s="100"/>
    </row>
    <row r="26" spans="1:25" ht="15" customHeight="1" x14ac:dyDescent="0.2">
      <c r="A26" s="138"/>
      <c r="B26" s="92"/>
      <c r="C26" s="139"/>
      <c r="D26" s="138"/>
      <c r="E26" s="92"/>
      <c r="F26" s="22"/>
      <c r="G26" s="22"/>
      <c r="H26" s="22"/>
      <c r="I26" s="71"/>
      <c r="J26" s="92"/>
      <c r="K26" s="22"/>
      <c r="L26" s="22"/>
      <c r="M26" s="22"/>
      <c r="N26" s="92"/>
      <c r="O26" s="22"/>
      <c r="P26" s="22"/>
      <c r="Q26" s="22"/>
      <c r="R26" s="92"/>
      <c r="S26" s="92"/>
      <c r="T26" s="92"/>
      <c r="U26" s="100"/>
      <c r="V26" s="100"/>
      <c r="W26" s="100"/>
      <c r="X26" s="100"/>
      <c r="Y26" s="100"/>
    </row>
    <row r="27" spans="1:25" ht="15" customHeight="1" x14ac:dyDescent="0.2">
      <c r="A27" s="138"/>
      <c r="B27" s="92"/>
      <c r="C27" s="139"/>
      <c r="D27" s="138"/>
      <c r="E27" s="92"/>
      <c r="F27" s="22"/>
      <c r="G27" s="22"/>
      <c r="H27" s="22"/>
      <c r="I27" s="71"/>
      <c r="J27" s="92"/>
      <c r="K27" s="22"/>
      <c r="L27" s="22"/>
      <c r="M27" s="22"/>
      <c r="N27" s="92"/>
      <c r="O27" s="22"/>
      <c r="P27" s="22"/>
      <c r="Q27" s="22"/>
      <c r="R27" s="92"/>
      <c r="S27" s="92"/>
      <c r="T27" s="92"/>
      <c r="U27" s="100"/>
      <c r="V27" s="100"/>
      <c r="W27" s="100"/>
      <c r="X27" s="100"/>
      <c r="Y27" s="100"/>
    </row>
    <row r="28" spans="1:25" ht="15" customHeight="1" x14ac:dyDescent="0.2">
      <c r="A28" s="138"/>
      <c r="B28" s="92"/>
      <c r="C28" s="139"/>
      <c r="D28" s="138"/>
      <c r="E28" s="92"/>
      <c r="F28" s="22"/>
      <c r="G28" s="22"/>
      <c r="H28" s="22"/>
      <c r="I28" s="71"/>
      <c r="J28" s="92"/>
      <c r="K28" s="22"/>
      <c r="L28" s="22"/>
      <c r="M28" s="22"/>
      <c r="N28" s="92"/>
      <c r="O28" s="22"/>
      <c r="P28" s="22"/>
      <c r="Q28" s="22"/>
      <c r="R28" s="92"/>
      <c r="S28" s="92"/>
      <c r="T28" s="92"/>
      <c r="U28" s="100"/>
      <c r="V28" s="100"/>
      <c r="W28" s="100"/>
      <c r="X28" s="100"/>
      <c r="Y28" s="100"/>
    </row>
    <row r="29" spans="1:25" ht="15" customHeight="1" x14ac:dyDescent="0.2">
      <c r="A29" s="138"/>
      <c r="B29" s="92"/>
      <c r="C29" s="139"/>
      <c r="D29" s="138"/>
      <c r="E29" s="92"/>
      <c r="F29" s="22"/>
      <c r="G29" s="22"/>
      <c r="H29" s="22"/>
      <c r="I29" s="71"/>
      <c r="J29" s="92"/>
      <c r="K29" s="22"/>
      <c r="L29" s="22"/>
      <c r="M29" s="22"/>
      <c r="N29" s="92"/>
      <c r="O29" s="22"/>
      <c r="P29" s="22"/>
      <c r="Q29" s="22"/>
      <c r="R29" s="92"/>
      <c r="S29" s="92"/>
      <c r="T29" s="92"/>
      <c r="U29" s="100"/>
      <c r="V29" s="100"/>
      <c r="W29" s="100"/>
      <c r="X29" s="100"/>
      <c r="Y29" s="100"/>
    </row>
    <row r="30" spans="1:25" ht="15" customHeight="1" x14ac:dyDescent="0.2">
      <c r="A30" s="138"/>
      <c r="B30" s="92"/>
      <c r="C30" s="139"/>
      <c r="D30" s="138"/>
      <c r="E30" s="92"/>
      <c r="F30" s="22"/>
      <c r="G30" s="22"/>
      <c r="H30" s="22"/>
      <c r="I30" s="71"/>
      <c r="J30" s="92"/>
      <c r="K30" s="22"/>
      <c r="L30" s="22"/>
      <c r="M30" s="22"/>
      <c r="N30" s="92"/>
      <c r="O30" s="22"/>
      <c r="P30" s="22"/>
      <c r="Q30" s="22"/>
      <c r="R30" s="92"/>
      <c r="S30" s="92"/>
      <c r="T30" s="92"/>
      <c r="U30" s="100"/>
      <c r="V30" s="100"/>
      <c r="W30" s="100"/>
      <c r="X30" s="100"/>
      <c r="Y30" s="100"/>
    </row>
    <row r="31" spans="1:25" ht="15" customHeight="1" x14ac:dyDescent="0.2">
      <c r="A31" s="138"/>
      <c r="B31" s="92"/>
      <c r="C31" s="139"/>
      <c r="D31" s="138"/>
      <c r="E31" s="92"/>
      <c r="F31" s="22"/>
      <c r="G31" s="22"/>
      <c r="H31" s="22"/>
      <c r="I31" s="71"/>
      <c r="J31" s="92"/>
      <c r="K31" s="22"/>
      <c r="L31" s="22"/>
      <c r="M31" s="22"/>
      <c r="N31" s="92"/>
      <c r="O31" s="22"/>
      <c r="P31" s="22"/>
      <c r="Q31" s="22"/>
      <c r="R31" s="92"/>
      <c r="S31" s="92"/>
      <c r="T31" s="92"/>
      <c r="U31" s="100"/>
      <c r="V31" s="100"/>
      <c r="W31" s="100"/>
      <c r="X31" s="100"/>
      <c r="Y31" s="100"/>
    </row>
    <row r="32" spans="1:25" ht="15" customHeight="1" x14ac:dyDescent="0.2">
      <c r="A32" s="138"/>
      <c r="B32" s="92"/>
      <c r="C32" s="139"/>
      <c r="D32" s="138"/>
      <c r="E32" s="92"/>
      <c r="F32" s="22"/>
      <c r="G32" s="22"/>
      <c r="H32" s="22"/>
      <c r="I32" s="71"/>
      <c r="J32" s="92"/>
      <c r="K32" s="22"/>
      <c r="L32" s="22"/>
      <c r="M32" s="22"/>
      <c r="N32" s="92"/>
      <c r="O32" s="22"/>
      <c r="P32" s="22"/>
      <c r="Q32" s="22"/>
      <c r="R32" s="92"/>
      <c r="S32" s="92"/>
      <c r="T32" s="92"/>
      <c r="U32" s="100"/>
      <c r="V32" s="100"/>
      <c r="W32" s="100"/>
      <c r="X32" s="100"/>
      <c r="Y32" s="100"/>
    </row>
    <row r="33" spans="1:25" ht="15" customHeight="1" x14ac:dyDescent="0.2">
      <c r="A33" s="138"/>
      <c r="B33" s="92"/>
      <c r="C33" s="139"/>
      <c r="D33" s="138"/>
      <c r="E33" s="92"/>
      <c r="F33" s="22"/>
      <c r="G33" s="22"/>
      <c r="H33" s="22"/>
      <c r="I33" s="71"/>
      <c r="J33" s="92"/>
      <c r="K33" s="22"/>
      <c r="L33" s="22"/>
      <c r="M33" s="22"/>
      <c r="N33" s="92"/>
      <c r="O33" s="22"/>
      <c r="P33" s="22"/>
      <c r="Q33" s="22"/>
      <c r="R33" s="92"/>
      <c r="S33" s="92"/>
      <c r="T33" s="92"/>
      <c r="U33" s="100"/>
      <c r="V33" s="100"/>
      <c r="W33" s="100"/>
      <c r="X33" s="100"/>
      <c r="Y33" s="100"/>
    </row>
    <row r="34" spans="1:25" ht="15" customHeight="1" x14ac:dyDescent="0.2">
      <c r="A34" s="138"/>
      <c r="B34" s="92"/>
      <c r="C34" s="139"/>
      <c r="D34" s="138"/>
      <c r="E34" s="92"/>
      <c r="F34" s="22"/>
      <c r="G34" s="22"/>
      <c r="H34" s="22"/>
      <c r="I34" s="71"/>
      <c r="J34" s="92"/>
      <c r="K34" s="22"/>
      <c r="L34" s="22"/>
      <c r="M34" s="22"/>
      <c r="N34" s="92"/>
      <c r="O34" s="22"/>
      <c r="P34" s="22"/>
      <c r="Q34" s="22"/>
      <c r="R34" s="92"/>
      <c r="S34" s="92"/>
      <c r="T34" s="92"/>
      <c r="U34" s="100"/>
      <c r="V34" s="100"/>
      <c r="W34" s="100"/>
      <c r="X34" s="100"/>
      <c r="Y34" s="100"/>
    </row>
    <row r="35" spans="1:25" ht="15" customHeight="1" x14ac:dyDescent="0.2">
      <c r="A35" s="138"/>
      <c r="B35" s="92"/>
      <c r="C35" s="139"/>
      <c r="D35" s="138"/>
      <c r="E35" s="92"/>
      <c r="F35" s="22"/>
      <c r="G35" s="22"/>
      <c r="H35" s="22"/>
      <c r="I35" s="71"/>
      <c r="J35" s="92"/>
      <c r="K35" s="22"/>
      <c r="L35" s="22"/>
      <c r="M35" s="22"/>
      <c r="N35" s="92"/>
      <c r="O35" s="22"/>
      <c r="P35" s="22"/>
      <c r="Q35" s="22"/>
      <c r="R35" s="92"/>
      <c r="S35" s="92"/>
      <c r="T35" s="92"/>
      <c r="U35" s="100"/>
      <c r="V35" s="100"/>
      <c r="W35" s="100"/>
      <c r="X35" s="100"/>
      <c r="Y35" s="100"/>
    </row>
    <row r="36" spans="1:25" ht="15" customHeight="1" x14ac:dyDescent="0.2">
      <c r="A36" s="138"/>
      <c r="B36" s="92"/>
      <c r="C36" s="139"/>
      <c r="D36" s="138"/>
      <c r="E36" s="92"/>
      <c r="F36" s="22"/>
      <c r="G36" s="22"/>
      <c r="H36" s="22"/>
      <c r="I36" s="71"/>
      <c r="J36" s="92"/>
      <c r="K36" s="22"/>
      <c r="L36" s="22"/>
      <c r="M36" s="22"/>
      <c r="N36" s="92"/>
      <c r="O36" s="22"/>
      <c r="P36" s="22"/>
      <c r="Q36" s="22"/>
      <c r="R36" s="92"/>
      <c r="S36" s="92"/>
      <c r="T36" s="92"/>
      <c r="U36" s="100"/>
      <c r="V36" s="100"/>
      <c r="W36" s="100"/>
      <c r="X36" s="100"/>
      <c r="Y36" s="100"/>
    </row>
    <row r="37" spans="1:25" ht="15" customHeight="1" x14ac:dyDescent="0.2">
      <c r="A37" s="138"/>
      <c r="B37" s="92"/>
      <c r="C37" s="139"/>
      <c r="D37" s="138"/>
      <c r="E37" s="92"/>
      <c r="F37" s="22"/>
      <c r="G37" s="22"/>
      <c r="H37" s="22"/>
      <c r="I37" s="71"/>
      <c r="J37" s="92"/>
      <c r="K37" s="22"/>
      <c r="L37" s="22"/>
      <c r="M37" s="22"/>
      <c r="N37" s="92"/>
      <c r="O37" s="22"/>
      <c r="P37" s="22"/>
      <c r="Q37" s="22"/>
      <c r="R37" s="92"/>
      <c r="S37" s="92"/>
      <c r="T37" s="92"/>
      <c r="U37" s="100"/>
      <c r="V37" s="100"/>
      <c r="W37" s="100"/>
      <c r="X37" s="100"/>
      <c r="Y37" s="100"/>
    </row>
    <row r="38" spans="1:25" ht="15" customHeight="1" x14ac:dyDescent="0.2">
      <c r="A38" s="138"/>
      <c r="B38" s="92"/>
      <c r="C38" s="139"/>
      <c r="D38" s="138"/>
      <c r="E38" s="92"/>
      <c r="F38" s="22"/>
      <c r="G38" s="22"/>
      <c r="H38" s="22"/>
      <c r="I38" s="71"/>
      <c r="J38" s="92"/>
      <c r="K38" s="22"/>
      <c r="L38" s="22"/>
      <c r="M38" s="22"/>
      <c r="N38" s="92"/>
      <c r="O38" s="22"/>
      <c r="P38" s="22"/>
      <c r="Q38" s="22"/>
      <c r="R38" s="92"/>
      <c r="S38" s="92"/>
      <c r="T38" s="92"/>
      <c r="U38" s="100"/>
      <c r="V38" s="100"/>
      <c r="W38" s="100"/>
      <c r="X38" s="100"/>
      <c r="Y38" s="100"/>
    </row>
    <row r="39" spans="1:25" ht="15" customHeight="1" x14ac:dyDescent="0.2">
      <c r="A39" s="138"/>
      <c r="B39" s="92"/>
      <c r="C39" s="139"/>
      <c r="D39" s="138"/>
      <c r="E39" s="92"/>
      <c r="F39" s="22"/>
      <c r="G39" s="22"/>
      <c r="H39" s="22"/>
      <c r="I39" s="71"/>
      <c r="J39" s="92"/>
      <c r="K39" s="22"/>
      <c r="L39" s="22"/>
      <c r="M39" s="22"/>
      <c r="N39" s="92"/>
      <c r="O39" s="22"/>
      <c r="P39" s="22"/>
      <c r="Q39" s="22"/>
      <c r="R39" s="92"/>
      <c r="S39" s="92"/>
      <c r="T39" s="92"/>
      <c r="U39" s="100"/>
      <c r="V39" s="100"/>
      <c r="W39" s="100"/>
      <c r="X39" s="100"/>
      <c r="Y39" s="100"/>
    </row>
    <row r="40" spans="1:25" ht="15" customHeight="1" x14ac:dyDescent="0.2">
      <c r="A40" s="138"/>
      <c r="B40" s="92"/>
      <c r="C40" s="139"/>
      <c r="D40" s="138"/>
      <c r="E40" s="92"/>
      <c r="F40" s="22"/>
      <c r="G40" s="22"/>
      <c r="H40" s="22"/>
      <c r="I40" s="71"/>
      <c r="J40" s="92"/>
      <c r="K40" s="22"/>
      <c r="L40" s="22"/>
      <c r="M40" s="22"/>
      <c r="N40" s="92"/>
      <c r="O40" s="22"/>
      <c r="P40" s="22"/>
      <c r="Q40" s="22"/>
      <c r="R40" s="92"/>
      <c r="S40" s="92"/>
      <c r="T40" s="92"/>
      <c r="U40" s="100"/>
      <c r="V40" s="100"/>
      <c r="W40" s="100"/>
      <c r="X40" s="100"/>
      <c r="Y40" s="100"/>
    </row>
    <row r="41" spans="1:25" ht="15" customHeight="1" x14ac:dyDescent="0.2">
      <c r="A41" s="138"/>
      <c r="B41" s="92"/>
      <c r="C41" s="139"/>
      <c r="D41" s="138"/>
      <c r="E41" s="92"/>
      <c r="F41" s="22"/>
      <c r="G41" s="22"/>
      <c r="H41" s="22"/>
      <c r="I41" s="71"/>
      <c r="J41" s="92"/>
      <c r="K41" s="22"/>
      <c r="L41" s="22"/>
      <c r="M41" s="22"/>
      <c r="N41" s="92"/>
      <c r="O41" s="22"/>
      <c r="P41" s="22"/>
      <c r="Q41" s="22"/>
      <c r="R41" s="92"/>
      <c r="S41" s="92"/>
      <c r="T41" s="92"/>
      <c r="U41" s="100"/>
      <c r="V41" s="100"/>
      <c r="W41" s="100"/>
      <c r="X41" s="100"/>
      <c r="Y41" s="100"/>
    </row>
    <row r="42" spans="1:25" ht="15" customHeight="1" x14ac:dyDescent="0.2">
      <c r="A42" s="138"/>
      <c r="B42" s="92"/>
      <c r="C42" s="139"/>
      <c r="D42" s="138"/>
      <c r="E42" s="92"/>
      <c r="F42" s="22"/>
      <c r="G42" s="22"/>
      <c r="H42" s="22"/>
      <c r="I42" s="71"/>
      <c r="J42" s="92"/>
      <c r="K42" s="22"/>
      <c r="L42" s="22"/>
      <c r="M42" s="22"/>
      <c r="N42" s="92"/>
      <c r="O42" s="22"/>
      <c r="P42" s="22"/>
      <c r="Q42" s="22"/>
      <c r="R42" s="92"/>
      <c r="S42" s="92"/>
      <c r="T42" s="92"/>
      <c r="U42" s="100"/>
      <c r="V42" s="100"/>
      <c r="W42" s="100"/>
      <c r="X42" s="100"/>
      <c r="Y42" s="100"/>
    </row>
    <row r="43" spans="1:25" ht="15" customHeight="1" x14ac:dyDescent="0.2">
      <c r="A43" s="138"/>
      <c r="B43" s="92"/>
      <c r="C43" s="139"/>
      <c r="D43" s="138"/>
      <c r="E43" s="92"/>
      <c r="F43" s="22"/>
      <c r="G43" s="22"/>
      <c r="H43" s="22"/>
      <c r="I43" s="71"/>
      <c r="J43" s="92"/>
      <c r="K43" s="22"/>
      <c r="L43" s="22"/>
      <c r="M43" s="22"/>
      <c r="N43" s="92"/>
      <c r="O43" s="22"/>
      <c r="P43" s="22"/>
      <c r="Q43" s="22"/>
      <c r="R43" s="92"/>
      <c r="S43" s="92"/>
      <c r="T43" s="92"/>
      <c r="U43" s="100"/>
      <c r="V43" s="100"/>
      <c r="W43" s="100"/>
      <c r="X43" s="100"/>
      <c r="Y43" s="100"/>
    </row>
    <row r="44" spans="1:25" ht="15" customHeight="1" x14ac:dyDescent="0.2">
      <c r="A44" s="138"/>
      <c r="B44" s="92"/>
      <c r="C44" s="139"/>
      <c r="D44" s="138"/>
      <c r="E44" s="92"/>
      <c r="F44" s="22"/>
      <c r="G44" s="22"/>
      <c r="H44" s="22"/>
      <c r="I44" s="71"/>
      <c r="J44" s="92"/>
      <c r="K44" s="22"/>
      <c r="L44" s="22"/>
      <c r="M44" s="22"/>
      <c r="N44" s="92"/>
      <c r="O44" s="22"/>
      <c r="P44" s="22"/>
      <c r="Q44" s="22"/>
      <c r="R44" s="92"/>
      <c r="S44" s="92"/>
      <c r="T44" s="92"/>
      <c r="U44" s="100"/>
      <c r="V44" s="100"/>
      <c r="W44" s="100"/>
      <c r="X44" s="100"/>
      <c r="Y44" s="100"/>
    </row>
    <row r="45" spans="1:25" ht="15" customHeight="1" x14ac:dyDescent="0.2">
      <c r="A45" s="138"/>
      <c r="B45" s="92"/>
      <c r="C45" s="139"/>
      <c r="D45" s="138"/>
      <c r="E45" s="92"/>
      <c r="F45" s="22"/>
      <c r="G45" s="22"/>
      <c r="H45" s="22"/>
      <c r="I45" s="71"/>
      <c r="J45" s="92"/>
      <c r="K45" s="22"/>
      <c r="L45" s="22"/>
      <c r="M45" s="22"/>
      <c r="N45" s="92"/>
      <c r="O45" s="22"/>
      <c r="P45" s="22"/>
      <c r="Q45" s="22"/>
      <c r="R45" s="92"/>
      <c r="S45" s="92"/>
      <c r="T45" s="92"/>
      <c r="U45" s="100"/>
      <c r="V45" s="100"/>
      <c r="W45" s="100"/>
      <c r="X45" s="100"/>
      <c r="Y45" s="100"/>
    </row>
    <row r="46" spans="1:25" ht="15" customHeight="1" x14ac:dyDescent="0.2">
      <c r="A46" s="138"/>
      <c r="B46" s="92"/>
      <c r="C46" s="139"/>
      <c r="D46" s="138"/>
      <c r="E46" s="92"/>
      <c r="F46" s="22"/>
      <c r="G46" s="22"/>
      <c r="H46" s="22"/>
      <c r="I46" s="71"/>
      <c r="J46" s="92"/>
      <c r="K46" s="22"/>
      <c r="L46" s="22"/>
      <c r="M46" s="22"/>
      <c r="N46" s="92"/>
      <c r="O46" s="22"/>
      <c r="P46" s="22"/>
      <c r="Q46" s="22"/>
      <c r="R46" s="92"/>
      <c r="S46" s="92"/>
      <c r="T46" s="92"/>
      <c r="U46" s="100"/>
      <c r="V46" s="100"/>
      <c r="W46" s="100"/>
      <c r="X46" s="100"/>
      <c r="Y46" s="100"/>
    </row>
    <row r="47" spans="1:25" ht="15" customHeight="1" x14ac:dyDescent="0.2">
      <c r="A47" s="138"/>
      <c r="B47" s="92"/>
      <c r="C47" s="139"/>
      <c r="D47" s="138"/>
      <c r="E47" s="92"/>
      <c r="F47" s="22"/>
      <c r="G47" s="22"/>
      <c r="H47" s="22"/>
      <c r="I47" s="71"/>
      <c r="J47" s="92"/>
      <c r="K47" s="22"/>
      <c r="L47" s="22"/>
      <c r="M47" s="22"/>
      <c r="N47" s="92"/>
      <c r="O47" s="22"/>
      <c r="P47" s="22"/>
      <c r="Q47" s="22"/>
      <c r="R47" s="92"/>
      <c r="S47" s="92"/>
      <c r="T47" s="92"/>
      <c r="U47" s="100"/>
      <c r="V47" s="100"/>
      <c r="W47" s="100"/>
      <c r="X47" s="100"/>
      <c r="Y47" s="100"/>
    </row>
    <row r="48" spans="1:25" ht="15" customHeight="1" x14ac:dyDescent="0.2">
      <c r="A48" s="138"/>
      <c r="B48" s="92"/>
      <c r="C48" s="139"/>
      <c r="D48" s="138"/>
      <c r="E48" s="92"/>
      <c r="F48" s="22"/>
      <c r="G48" s="22"/>
      <c r="H48" s="22"/>
      <c r="I48" s="71"/>
      <c r="J48" s="92"/>
      <c r="K48" s="22"/>
      <c r="L48" s="22"/>
      <c r="M48" s="22"/>
      <c r="N48" s="92"/>
      <c r="O48" s="22"/>
      <c r="P48" s="22"/>
      <c r="Q48" s="22"/>
      <c r="R48" s="92"/>
      <c r="S48" s="92"/>
      <c r="T48" s="92"/>
      <c r="U48" s="100"/>
      <c r="V48" s="100"/>
      <c r="W48" s="100"/>
      <c r="X48" s="100"/>
      <c r="Y48" s="100"/>
    </row>
    <row r="49" spans="1:25" ht="15" customHeight="1" x14ac:dyDescent="0.2">
      <c r="A49" s="138"/>
      <c r="B49" s="92"/>
      <c r="C49" s="139"/>
      <c r="D49" s="138"/>
      <c r="E49" s="92"/>
      <c r="F49" s="22"/>
      <c r="G49" s="22"/>
      <c r="H49" s="22"/>
      <c r="I49" s="71"/>
      <c r="J49" s="92"/>
      <c r="K49" s="22"/>
      <c r="L49" s="22"/>
      <c r="M49" s="22"/>
      <c r="N49" s="92"/>
      <c r="O49" s="22"/>
      <c r="P49" s="22"/>
      <c r="Q49" s="22"/>
      <c r="R49" s="92"/>
      <c r="S49" s="92"/>
      <c r="T49" s="92"/>
      <c r="U49" s="100"/>
      <c r="V49" s="100"/>
      <c r="W49" s="100"/>
      <c r="X49" s="100"/>
      <c r="Y49" s="100"/>
    </row>
    <row r="50" spans="1:25" ht="15" customHeight="1" x14ac:dyDescent="0.2">
      <c r="A50" s="138"/>
      <c r="B50" s="92"/>
      <c r="C50" s="139"/>
      <c r="D50" s="138"/>
      <c r="E50" s="92"/>
      <c r="F50" s="22"/>
      <c r="G50" s="22"/>
      <c r="H50" s="22"/>
      <c r="I50" s="71"/>
      <c r="J50" s="92"/>
      <c r="K50" s="22"/>
      <c r="L50" s="22"/>
      <c r="M50" s="22"/>
      <c r="N50" s="92"/>
      <c r="O50" s="22"/>
      <c r="P50" s="22"/>
      <c r="Q50" s="22"/>
      <c r="R50" s="92"/>
      <c r="S50" s="92"/>
      <c r="T50" s="92"/>
      <c r="U50" s="100"/>
      <c r="V50" s="100"/>
      <c r="W50" s="100"/>
      <c r="X50" s="100"/>
      <c r="Y50" s="100"/>
    </row>
    <row r="51" spans="1:25" ht="15" customHeight="1" x14ac:dyDescent="0.2">
      <c r="A51" s="138"/>
      <c r="B51" s="92"/>
      <c r="C51" s="139"/>
      <c r="D51" s="138"/>
      <c r="E51" s="92"/>
      <c r="F51" s="22"/>
      <c r="G51" s="22"/>
      <c r="H51" s="22"/>
      <c r="I51" s="71"/>
      <c r="J51" s="92"/>
      <c r="K51" s="22"/>
      <c r="L51" s="22"/>
      <c r="M51" s="22"/>
      <c r="N51" s="92"/>
      <c r="O51" s="22"/>
      <c r="P51" s="22"/>
      <c r="Q51" s="22"/>
      <c r="R51" s="92"/>
      <c r="S51" s="92"/>
      <c r="T51" s="92"/>
      <c r="U51" s="100"/>
      <c r="V51" s="100"/>
      <c r="W51" s="100"/>
      <c r="X51" s="100"/>
      <c r="Y51" s="100"/>
    </row>
    <row r="52" spans="1:25" ht="15" customHeight="1" x14ac:dyDescent="0.2">
      <c r="A52" s="138"/>
      <c r="B52" s="92"/>
      <c r="C52" s="139"/>
      <c r="D52" s="138"/>
      <c r="E52" s="92"/>
      <c r="F52" s="22"/>
      <c r="G52" s="22"/>
      <c r="H52" s="22"/>
      <c r="I52" s="71"/>
      <c r="J52" s="92"/>
      <c r="K52" s="22"/>
      <c r="L52" s="22"/>
      <c r="M52" s="22"/>
      <c r="N52" s="92"/>
      <c r="O52" s="22"/>
      <c r="P52" s="22"/>
      <c r="Q52" s="22"/>
      <c r="R52" s="92"/>
      <c r="S52" s="92"/>
      <c r="T52" s="92"/>
      <c r="U52" s="100"/>
      <c r="V52" s="100"/>
      <c r="W52" s="100"/>
      <c r="X52" s="100"/>
      <c r="Y52" s="100"/>
    </row>
    <row r="53" spans="1:25" ht="15" customHeight="1" x14ac:dyDescent="0.2">
      <c r="A53" s="138"/>
      <c r="B53" s="92"/>
      <c r="C53" s="139"/>
      <c r="D53" s="138"/>
      <c r="E53" s="92"/>
      <c r="F53" s="22"/>
      <c r="G53" s="22"/>
      <c r="H53" s="22"/>
      <c r="I53" s="71"/>
      <c r="J53" s="92"/>
      <c r="K53" s="22"/>
      <c r="L53" s="22"/>
      <c r="M53" s="22"/>
      <c r="N53" s="92"/>
      <c r="O53" s="22"/>
      <c r="P53" s="22"/>
      <c r="Q53" s="22"/>
      <c r="R53" s="92"/>
      <c r="S53" s="92"/>
      <c r="T53" s="92"/>
      <c r="U53" s="100"/>
      <c r="V53" s="100"/>
      <c r="W53" s="100"/>
      <c r="X53" s="100"/>
      <c r="Y53" s="100"/>
    </row>
    <row r="54" spans="1:25" ht="15" customHeight="1" x14ac:dyDescent="0.2">
      <c r="A54" s="138"/>
      <c r="B54" s="92"/>
      <c r="C54" s="139"/>
      <c r="D54" s="138"/>
      <c r="E54" s="92"/>
      <c r="F54" s="22"/>
      <c r="G54" s="22"/>
      <c r="H54" s="22"/>
      <c r="I54" s="71"/>
      <c r="J54" s="92"/>
      <c r="K54" s="22"/>
      <c r="L54" s="22"/>
      <c r="M54" s="22"/>
      <c r="N54" s="92"/>
      <c r="O54" s="22"/>
      <c r="P54" s="22"/>
      <c r="Q54" s="22"/>
      <c r="R54" s="92"/>
      <c r="S54" s="92"/>
      <c r="T54" s="92"/>
      <c r="U54" s="100"/>
      <c r="V54" s="100"/>
      <c r="W54" s="100"/>
      <c r="X54" s="100"/>
      <c r="Y54" s="100"/>
    </row>
    <row r="55" spans="1:25" ht="15" customHeight="1" x14ac:dyDescent="0.2">
      <c r="A55" s="138"/>
      <c r="B55" s="92"/>
      <c r="C55" s="139"/>
      <c r="D55" s="138"/>
      <c r="E55" s="92"/>
      <c r="F55" s="22"/>
      <c r="G55" s="22"/>
      <c r="H55" s="22"/>
      <c r="I55" s="71"/>
      <c r="J55" s="92"/>
      <c r="K55" s="22"/>
      <c r="L55" s="22"/>
      <c r="M55" s="22"/>
      <c r="N55" s="92"/>
      <c r="O55" s="22"/>
      <c r="P55" s="22"/>
      <c r="Q55" s="22"/>
      <c r="R55" s="92"/>
      <c r="S55" s="92"/>
      <c r="T55" s="92"/>
      <c r="U55" s="100"/>
      <c r="V55" s="100"/>
      <c r="W55" s="100"/>
      <c r="X55" s="100"/>
      <c r="Y55" s="100"/>
    </row>
    <row r="56" spans="1:25" ht="15" customHeight="1" x14ac:dyDescent="0.2">
      <c r="A56" s="138"/>
      <c r="B56" s="92"/>
      <c r="C56" s="139"/>
      <c r="D56" s="138"/>
      <c r="E56" s="92"/>
      <c r="F56" s="22"/>
      <c r="G56" s="22"/>
      <c r="H56" s="22"/>
      <c r="I56" s="71"/>
      <c r="J56" s="92"/>
      <c r="K56" s="22"/>
      <c r="L56" s="22"/>
      <c r="M56" s="22"/>
      <c r="N56" s="92"/>
      <c r="O56" s="22"/>
      <c r="P56" s="22"/>
      <c r="Q56" s="22"/>
      <c r="R56" s="92"/>
      <c r="S56" s="92"/>
      <c r="T56" s="92"/>
      <c r="U56" s="100"/>
      <c r="V56" s="100"/>
      <c r="W56" s="100"/>
      <c r="X56" s="100"/>
      <c r="Y56" s="100"/>
    </row>
    <row r="57" spans="1:25" ht="15" customHeight="1" x14ac:dyDescent="0.2">
      <c r="A57" s="138"/>
      <c r="B57" s="92"/>
      <c r="C57" s="139"/>
      <c r="D57" s="138"/>
      <c r="E57" s="92"/>
      <c r="F57" s="22"/>
      <c r="G57" s="22"/>
      <c r="H57" s="22"/>
      <c r="I57" s="71"/>
      <c r="J57" s="92"/>
      <c r="K57" s="22"/>
      <c r="L57" s="22"/>
      <c r="M57" s="22"/>
      <c r="N57" s="92"/>
      <c r="O57" s="22"/>
      <c r="P57" s="22"/>
      <c r="Q57" s="22"/>
      <c r="R57" s="92"/>
      <c r="S57" s="92"/>
      <c r="T57" s="92"/>
      <c r="U57" s="100"/>
      <c r="V57" s="100"/>
      <c r="W57" s="100"/>
      <c r="X57" s="100"/>
      <c r="Y57" s="100"/>
    </row>
    <row r="58" spans="1:25" ht="15" customHeight="1" x14ac:dyDescent="0.2">
      <c r="A58" s="138"/>
      <c r="B58" s="92"/>
      <c r="C58" s="139"/>
      <c r="D58" s="138"/>
      <c r="E58" s="92"/>
      <c r="F58" s="22"/>
      <c r="G58" s="22"/>
      <c r="H58" s="22"/>
      <c r="I58" s="71"/>
      <c r="J58" s="92"/>
      <c r="K58" s="22"/>
      <c r="L58" s="22"/>
      <c r="M58" s="22"/>
      <c r="N58" s="92"/>
      <c r="O58" s="22"/>
      <c r="P58" s="22"/>
      <c r="Q58" s="22"/>
      <c r="R58" s="92"/>
      <c r="S58" s="92"/>
      <c r="T58" s="92"/>
      <c r="U58" s="100"/>
      <c r="V58" s="100"/>
      <c r="W58" s="100"/>
      <c r="X58" s="100"/>
      <c r="Y58" s="100"/>
    </row>
    <row r="59" spans="1:25" ht="15" customHeight="1" x14ac:dyDescent="0.2">
      <c r="A59" s="138"/>
      <c r="B59" s="92"/>
      <c r="C59" s="139"/>
      <c r="D59" s="138"/>
      <c r="E59" s="92"/>
      <c r="F59" s="22"/>
      <c r="G59" s="22"/>
      <c r="H59" s="22"/>
      <c r="I59" s="71"/>
      <c r="J59" s="92"/>
      <c r="K59" s="22"/>
      <c r="L59" s="22"/>
      <c r="M59" s="22"/>
      <c r="N59" s="92"/>
      <c r="O59" s="22"/>
      <c r="P59" s="22"/>
      <c r="Q59" s="22"/>
      <c r="R59" s="92"/>
      <c r="S59" s="92"/>
      <c r="T59" s="92"/>
      <c r="U59" s="100"/>
      <c r="V59" s="100"/>
      <c r="W59" s="100"/>
      <c r="X59" s="100"/>
      <c r="Y59" s="100"/>
    </row>
    <row r="60" spans="1:25" ht="15" customHeight="1" x14ac:dyDescent="0.2">
      <c r="A60" s="138"/>
      <c r="B60" s="92"/>
      <c r="C60" s="139"/>
      <c r="D60" s="138"/>
      <c r="E60" s="92"/>
      <c r="F60" s="22"/>
      <c r="G60" s="22"/>
      <c r="H60" s="22"/>
      <c r="I60" s="71"/>
      <c r="J60" s="92"/>
      <c r="K60" s="22"/>
      <c r="L60" s="22"/>
      <c r="M60" s="22"/>
      <c r="N60" s="92"/>
      <c r="O60" s="22"/>
      <c r="P60" s="22"/>
      <c r="Q60" s="22"/>
      <c r="R60" s="92"/>
      <c r="S60" s="92"/>
      <c r="T60" s="92"/>
      <c r="U60" s="100"/>
      <c r="V60" s="100"/>
      <c r="W60" s="100"/>
      <c r="X60" s="100"/>
      <c r="Y60" s="100"/>
    </row>
    <row r="61" spans="1:25" ht="15" customHeight="1" x14ac:dyDescent="0.2">
      <c r="A61" s="138"/>
      <c r="B61" s="92"/>
      <c r="C61" s="139"/>
      <c r="D61" s="138"/>
      <c r="E61" s="92"/>
      <c r="F61" s="22"/>
      <c r="G61" s="22"/>
      <c r="H61" s="22"/>
      <c r="I61" s="71"/>
      <c r="J61" s="92"/>
      <c r="K61" s="22"/>
      <c r="L61" s="22"/>
      <c r="M61" s="22"/>
      <c r="N61" s="92"/>
      <c r="O61" s="22"/>
      <c r="P61" s="22"/>
      <c r="Q61" s="22"/>
      <c r="R61" s="92"/>
      <c r="S61" s="92"/>
      <c r="T61" s="92"/>
      <c r="U61" s="100"/>
      <c r="V61" s="100"/>
      <c r="W61" s="100"/>
      <c r="X61" s="100"/>
      <c r="Y61" s="100"/>
    </row>
    <row r="62" spans="1:25" ht="15" customHeight="1" x14ac:dyDescent="0.2">
      <c r="A62" s="138"/>
      <c r="B62" s="92"/>
      <c r="C62" s="139"/>
      <c r="D62" s="138"/>
      <c r="E62" s="92"/>
      <c r="F62" s="22"/>
      <c r="G62" s="22"/>
      <c r="H62" s="22"/>
      <c r="I62" s="71"/>
      <c r="J62" s="92"/>
      <c r="K62" s="22"/>
      <c r="L62" s="22"/>
      <c r="M62" s="22"/>
      <c r="N62" s="92"/>
      <c r="O62" s="22"/>
      <c r="P62" s="22"/>
      <c r="Q62" s="22"/>
      <c r="R62" s="92"/>
      <c r="S62" s="92"/>
      <c r="T62" s="92"/>
      <c r="U62" s="100"/>
      <c r="V62" s="100"/>
      <c r="W62" s="100"/>
      <c r="X62" s="100"/>
      <c r="Y62" s="100"/>
    </row>
    <row r="63" spans="1:25" ht="15" customHeight="1" x14ac:dyDescent="0.2">
      <c r="A63" s="138"/>
      <c r="B63" s="92"/>
      <c r="C63" s="139"/>
      <c r="D63" s="138"/>
      <c r="E63" s="92"/>
      <c r="F63" s="22"/>
      <c r="G63" s="22"/>
      <c r="H63" s="22"/>
      <c r="I63" s="71"/>
      <c r="J63" s="92"/>
      <c r="K63" s="22"/>
      <c r="L63" s="22"/>
      <c r="M63" s="22"/>
      <c r="N63" s="92"/>
      <c r="O63" s="22"/>
      <c r="P63" s="22"/>
      <c r="Q63" s="22"/>
      <c r="R63" s="92"/>
      <c r="S63" s="92"/>
      <c r="T63" s="92"/>
      <c r="U63" s="100"/>
      <c r="V63" s="100"/>
      <c r="W63" s="100"/>
      <c r="X63" s="100"/>
      <c r="Y63" s="100"/>
    </row>
    <row r="64" spans="1:25" ht="15" customHeight="1" x14ac:dyDescent="0.2">
      <c r="A64" s="138"/>
      <c r="B64" s="92"/>
      <c r="C64" s="139"/>
      <c r="D64" s="138"/>
      <c r="E64" s="92"/>
      <c r="F64" s="22"/>
      <c r="G64" s="22"/>
      <c r="H64" s="22"/>
      <c r="I64" s="71"/>
      <c r="J64" s="92"/>
      <c r="K64" s="22"/>
      <c r="L64" s="22"/>
      <c r="M64" s="22"/>
      <c r="N64" s="92"/>
      <c r="O64" s="22"/>
      <c r="P64" s="22"/>
      <c r="Q64" s="22"/>
      <c r="R64" s="92"/>
      <c r="S64" s="92"/>
      <c r="T64" s="92"/>
      <c r="U64" s="100"/>
      <c r="V64" s="100"/>
      <c r="W64" s="100"/>
      <c r="X64" s="100"/>
      <c r="Y64" s="100"/>
    </row>
    <row r="65" spans="1:25" ht="15" customHeight="1" x14ac:dyDescent="0.2">
      <c r="A65" s="138"/>
      <c r="B65" s="92"/>
      <c r="C65" s="139"/>
      <c r="D65" s="138"/>
      <c r="E65" s="92"/>
      <c r="F65" s="22"/>
      <c r="G65" s="22"/>
      <c r="H65" s="22"/>
      <c r="I65" s="71"/>
      <c r="J65" s="92"/>
      <c r="K65" s="22"/>
      <c r="L65" s="22"/>
      <c r="M65" s="22"/>
      <c r="N65" s="92"/>
      <c r="O65" s="22"/>
      <c r="P65" s="22"/>
      <c r="Q65" s="22"/>
      <c r="R65" s="92"/>
      <c r="S65" s="92"/>
      <c r="T65" s="92"/>
      <c r="U65" s="100"/>
      <c r="V65" s="100"/>
      <c r="W65" s="100"/>
      <c r="X65" s="100"/>
      <c r="Y65" s="100"/>
    </row>
    <row r="66" spans="1:25" ht="15" customHeight="1" x14ac:dyDescent="0.2">
      <c r="A66" s="138"/>
      <c r="B66" s="92"/>
      <c r="C66" s="139"/>
      <c r="D66" s="138"/>
      <c r="E66" s="92"/>
      <c r="F66" s="22"/>
      <c r="G66" s="22"/>
      <c r="H66" s="22"/>
      <c r="I66" s="71"/>
      <c r="J66" s="92"/>
      <c r="K66" s="22"/>
      <c r="L66" s="22"/>
      <c r="M66" s="22"/>
      <c r="N66" s="92"/>
      <c r="O66" s="22"/>
      <c r="P66" s="22"/>
      <c r="Q66" s="22"/>
      <c r="R66" s="92"/>
      <c r="S66" s="92"/>
      <c r="T66" s="92"/>
      <c r="U66" s="100"/>
      <c r="V66" s="100"/>
      <c r="W66" s="100"/>
      <c r="X66" s="100"/>
      <c r="Y66" s="100"/>
    </row>
    <row r="67" spans="1:25" ht="15" customHeight="1" x14ac:dyDescent="0.2">
      <c r="A67" s="138"/>
      <c r="B67" s="92"/>
      <c r="C67" s="139"/>
      <c r="D67" s="138"/>
      <c r="E67" s="92"/>
      <c r="F67" s="22"/>
      <c r="G67" s="22"/>
      <c r="H67" s="22"/>
      <c r="I67" s="71"/>
      <c r="J67" s="92"/>
      <c r="K67" s="22"/>
      <c r="L67" s="22"/>
      <c r="M67" s="22"/>
      <c r="N67" s="92"/>
      <c r="O67" s="22"/>
      <c r="P67" s="22"/>
      <c r="Q67" s="22"/>
      <c r="R67" s="92"/>
      <c r="S67" s="92"/>
      <c r="T67" s="92"/>
      <c r="U67" s="100"/>
      <c r="V67" s="100"/>
      <c r="W67" s="100"/>
      <c r="X67" s="100"/>
      <c r="Y67" s="100"/>
    </row>
    <row r="68" spans="1:25" ht="15" customHeight="1" x14ac:dyDescent="0.2">
      <c r="A68" s="138"/>
      <c r="B68" s="92"/>
      <c r="C68" s="139"/>
      <c r="D68" s="138"/>
      <c r="E68" s="92"/>
      <c r="F68" s="22"/>
      <c r="G68" s="22"/>
      <c r="H68" s="22"/>
      <c r="I68" s="71"/>
      <c r="J68" s="92"/>
      <c r="K68" s="22"/>
      <c r="L68" s="22"/>
      <c r="M68" s="22"/>
      <c r="N68" s="92"/>
      <c r="O68" s="22"/>
      <c r="P68" s="22"/>
      <c r="Q68" s="22"/>
      <c r="R68" s="92"/>
      <c r="S68" s="92"/>
      <c r="T68" s="92"/>
      <c r="U68" s="100"/>
      <c r="V68" s="100"/>
      <c r="W68" s="100"/>
      <c r="X68" s="100"/>
      <c r="Y68" s="100"/>
    </row>
    <row r="69" spans="1:25" ht="15" customHeight="1" x14ac:dyDescent="0.2">
      <c r="A69" s="138"/>
      <c r="B69" s="92"/>
      <c r="C69" s="139"/>
      <c r="D69" s="138"/>
      <c r="E69" s="92"/>
      <c r="F69" s="22"/>
      <c r="G69" s="22"/>
      <c r="H69" s="22"/>
      <c r="I69" s="71"/>
      <c r="J69" s="92"/>
      <c r="K69" s="22"/>
      <c r="L69" s="22"/>
      <c r="M69" s="22"/>
      <c r="N69" s="92"/>
      <c r="O69" s="22"/>
      <c r="P69" s="22"/>
      <c r="Q69" s="22"/>
      <c r="R69" s="92"/>
      <c r="S69" s="92"/>
      <c r="T69" s="92"/>
      <c r="U69" s="100"/>
      <c r="V69" s="100"/>
      <c r="W69" s="100"/>
      <c r="X69" s="100"/>
      <c r="Y69" s="100"/>
    </row>
    <row r="70" spans="1:25" ht="15" customHeight="1" x14ac:dyDescent="0.2">
      <c r="A70" s="138"/>
      <c r="B70" s="92"/>
      <c r="C70" s="139"/>
      <c r="D70" s="138"/>
      <c r="E70" s="92"/>
      <c r="F70" s="22"/>
      <c r="G70" s="22"/>
      <c r="H70" s="22"/>
      <c r="I70" s="71"/>
      <c r="J70" s="92"/>
      <c r="K70" s="22"/>
      <c r="L70" s="22"/>
      <c r="M70" s="22"/>
      <c r="N70" s="92"/>
      <c r="O70" s="22"/>
      <c r="P70" s="22"/>
      <c r="Q70" s="22"/>
      <c r="R70" s="92"/>
      <c r="S70" s="92"/>
      <c r="T70" s="92"/>
      <c r="U70" s="100"/>
      <c r="V70" s="100"/>
      <c r="W70" s="100"/>
      <c r="X70" s="100"/>
      <c r="Y70" s="100"/>
    </row>
    <row r="71" spans="1:25" ht="15" customHeight="1" x14ac:dyDescent="0.2">
      <c r="A71" s="138"/>
      <c r="B71" s="92"/>
      <c r="C71" s="139"/>
      <c r="D71" s="138"/>
      <c r="E71" s="92"/>
      <c r="F71" s="22"/>
      <c r="G71" s="22"/>
      <c r="H71" s="22"/>
      <c r="I71" s="71"/>
      <c r="J71" s="92"/>
      <c r="K71" s="22"/>
      <c r="L71" s="22"/>
      <c r="M71" s="22"/>
      <c r="N71" s="92"/>
      <c r="O71" s="22"/>
      <c r="P71" s="22"/>
      <c r="Q71" s="22"/>
      <c r="R71" s="92"/>
      <c r="S71" s="92"/>
      <c r="T71" s="92"/>
      <c r="U71" s="100"/>
      <c r="V71" s="100"/>
      <c r="W71" s="100"/>
      <c r="X71" s="100"/>
      <c r="Y71" s="100"/>
    </row>
    <row r="72" spans="1:25" ht="15" customHeight="1" x14ac:dyDescent="0.2">
      <c r="A72" s="138"/>
      <c r="B72" s="92"/>
      <c r="C72" s="139"/>
      <c r="D72" s="138"/>
      <c r="E72" s="92"/>
      <c r="F72" s="22"/>
      <c r="G72" s="22"/>
      <c r="H72" s="22"/>
      <c r="I72" s="71"/>
      <c r="J72" s="92"/>
      <c r="K72" s="22"/>
      <c r="L72" s="22"/>
      <c r="M72" s="22"/>
      <c r="N72" s="92"/>
      <c r="O72" s="22"/>
      <c r="P72" s="22"/>
      <c r="Q72" s="22"/>
      <c r="R72" s="92"/>
      <c r="S72" s="92"/>
      <c r="T72" s="92"/>
      <c r="U72" s="100"/>
      <c r="V72" s="100"/>
      <c r="W72" s="100"/>
      <c r="X72" s="100"/>
      <c r="Y72" s="100"/>
    </row>
    <row r="73" spans="1:25" ht="15" customHeight="1" x14ac:dyDescent="0.2">
      <c r="A73" s="138"/>
      <c r="B73" s="92"/>
      <c r="C73" s="139"/>
      <c r="D73" s="138"/>
      <c r="E73" s="92"/>
      <c r="F73" s="22"/>
      <c r="G73" s="22"/>
      <c r="H73" s="22"/>
      <c r="I73" s="71"/>
      <c r="J73" s="92"/>
      <c r="K73" s="22"/>
      <c r="L73" s="22"/>
      <c r="M73" s="22"/>
      <c r="N73" s="92"/>
      <c r="O73" s="22"/>
      <c r="P73" s="22"/>
      <c r="Q73" s="22"/>
      <c r="R73" s="92"/>
      <c r="S73" s="92"/>
      <c r="T73" s="92"/>
      <c r="U73" s="100"/>
      <c r="V73" s="100"/>
      <c r="W73" s="100"/>
      <c r="X73" s="100"/>
      <c r="Y73" s="100"/>
    </row>
    <row r="74" spans="1:25" ht="15" customHeight="1" x14ac:dyDescent="0.2">
      <c r="A74" s="138"/>
      <c r="B74" s="92"/>
      <c r="C74" s="139"/>
      <c r="D74" s="138"/>
      <c r="E74" s="92"/>
      <c r="F74" s="22"/>
      <c r="G74" s="22"/>
      <c r="H74" s="22"/>
      <c r="I74" s="71"/>
      <c r="J74" s="92"/>
      <c r="K74" s="22"/>
      <c r="L74" s="22"/>
      <c r="M74" s="22"/>
      <c r="N74" s="92"/>
      <c r="O74" s="22"/>
      <c r="P74" s="22"/>
      <c r="Q74" s="22"/>
      <c r="R74" s="92"/>
      <c r="S74" s="92"/>
      <c r="T74" s="92"/>
      <c r="U74" s="100"/>
      <c r="V74" s="100"/>
      <c r="W74" s="100"/>
      <c r="X74" s="100"/>
      <c r="Y74" s="100"/>
    </row>
    <row r="75" spans="1:25" ht="15" customHeight="1" x14ac:dyDescent="0.2">
      <c r="A75" s="138"/>
      <c r="B75" s="92"/>
      <c r="C75" s="139"/>
      <c r="D75" s="138"/>
      <c r="E75" s="92"/>
      <c r="F75" s="22"/>
      <c r="G75" s="22"/>
      <c r="H75" s="22"/>
      <c r="I75" s="71"/>
      <c r="J75" s="92"/>
      <c r="K75" s="22"/>
      <c r="L75" s="22"/>
      <c r="M75" s="22"/>
      <c r="N75" s="92"/>
      <c r="O75" s="22"/>
      <c r="P75" s="22"/>
      <c r="Q75" s="22"/>
      <c r="R75" s="92"/>
      <c r="S75" s="92"/>
      <c r="T75" s="92"/>
      <c r="U75" s="100"/>
      <c r="V75" s="100"/>
      <c r="W75" s="100"/>
      <c r="X75" s="100"/>
      <c r="Y75" s="100"/>
    </row>
    <row r="76" spans="1:25" ht="15" customHeight="1" x14ac:dyDescent="0.2">
      <c r="A76" s="138"/>
      <c r="B76" s="92"/>
      <c r="C76" s="139"/>
      <c r="D76" s="138"/>
      <c r="E76" s="92"/>
      <c r="F76" s="22"/>
      <c r="G76" s="22"/>
      <c r="H76" s="22"/>
      <c r="I76" s="71"/>
      <c r="J76" s="92"/>
      <c r="K76" s="22"/>
      <c r="L76" s="22"/>
      <c r="M76" s="22"/>
      <c r="N76" s="92"/>
      <c r="O76" s="22"/>
      <c r="P76" s="22"/>
      <c r="Q76" s="22"/>
      <c r="R76" s="92"/>
      <c r="S76" s="92"/>
      <c r="T76" s="92"/>
      <c r="U76" s="100"/>
      <c r="V76" s="100"/>
      <c r="W76" s="100"/>
      <c r="X76" s="100"/>
      <c r="Y76" s="100"/>
    </row>
    <row r="77" spans="1:25" ht="15" customHeight="1" x14ac:dyDescent="0.2">
      <c r="A77" s="138"/>
      <c r="B77" s="92"/>
      <c r="C77" s="139"/>
      <c r="D77" s="138"/>
      <c r="E77" s="92"/>
      <c r="F77" s="22"/>
      <c r="G77" s="22"/>
      <c r="H77" s="22"/>
      <c r="I77" s="71"/>
      <c r="J77" s="92"/>
      <c r="K77" s="22"/>
      <c r="L77" s="22"/>
      <c r="M77" s="22"/>
      <c r="N77" s="92"/>
      <c r="O77" s="22"/>
      <c r="P77" s="22"/>
      <c r="Q77" s="22"/>
      <c r="R77" s="92"/>
      <c r="S77" s="92"/>
      <c r="T77" s="92"/>
      <c r="U77" s="100"/>
      <c r="V77" s="100"/>
      <c r="W77" s="100"/>
      <c r="X77" s="100"/>
      <c r="Y77" s="100"/>
    </row>
    <row r="78" spans="1:25" ht="15" customHeight="1" x14ac:dyDescent="0.2">
      <c r="A78" s="138"/>
      <c r="B78" s="92"/>
      <c r="C78" s="139"/>
      <c r="D78" s="138"/>
      <c r="E78" s="92"/>
      <c r="F78" s="22"/>
      <c r="G78" s="22"/>
      <c r="H78" s="22"/>
      <c r="I78" s="71"/>
      <c r="J78" s="92"/>
      <c r="K78" s="22"/>
      <c r="L78" s="22"/>
      <c r="M78" s="22"/>
      <c r="N78" s="92"/>
      <c r="O78" s="22"/>
      <c r="P78" s="22"/>
      <c r="Q78" s="22"/>
      <c r="R78" s="92"/>
      <c r="S78" s="92"/>
      <c r="T78" s="92"/>
      <c r="U78" s="100"/>
      <c r="V78" s="100"/>
      <c r="W78" s="100"/>
      <c r="X78" s="100"/>
      <c r="Y78" s="100"/>
    </row>
    <row r="79" spans="1:25" ht="15" customHeight="1" x14ac:dyDescent="0.2">
      <c r="A79" s="138"/>
      <c r="B79" s="92"/>
      <c r="C79" s="139"/>
      <c r="D79" s="138"/>
      <c r="E79" s="92"/>
      <c r="F79" s="22"/>
      <c r="G79" s="22"/>
      <c r="H79" s="22"/>
      <c r="I79" s="71"/>
      <c r="J79" s="92"/>
      <c r="K79" s="22"/>
      <c r="L79" s="22"/>
      <c r="M79" s="22"/>
      <c r="N79" s="92"/>
      <c r="O79" s="22"/>
      <c r="P79" s="22"/>
      <c r="Q79" s="22"/>
      <c r="R79" s="92"/>
      <c r="S79" s="92"/>
      <c r="T79" s="92"/>
      <c r="U79" s="100"/>
      <c r="V79" s="100"/>
      <c r="W79" s="100"/>
      <c r="X79" s="100"/>
      <c r="Y79" s="100"/>
    </row>
    <row r="80" spans="1:25" ht="15" customHeight="1" x14ac:dyDescent="0.2">
      <c r="A80" s="138"/>
      <c r="B80" s="92"/>
      <c r="C80" s="139"/>
      <c r="D80" s="138"/>
      <c r="E80" s="92"/>
      <c r="F80" s="22"/>
      <c r="G80" s="22"/>
      <c r="H80" s="22"/>
      <c r="I80" s="71"/>
      <c r="J80" s="92"/>
      <c r="K80" s="22"/>
      <c r="L80" s="22"/>
      <c r="M80" s="22"/>
      <c r="N80" s="92"/>
      <c r="O80" s="22"/>
      <c r="P80" s="22"/>
      <c r="Q80" s="22"/>
      <c r="R80" s="92"/>
      <c r="S80" s="92"/>
      <c r="T80" s="92"/>
      <c r="U80" s="100"/>
      <c r="V80" s="100"/>
      <c r="W80" s="100"/>
      <c r="X80" s="100"/>
      <c r="Y80" s="100"/>
    </row>
    <row r="81" spans="1:25" ht="15" customHeight="1" x14ac:dyDescent="0.2">
      <c r="A81" s="138"/>
      <c r="B81" s="92"/>
      <c r="C81" s="139"/>
      <c r="D81" s="138"/>
      <c r="E81" s="92"/>
      <c r="F81" s="22"/>
      <c r="G81" s="22"/>
      <c r="H81" s="22"/>
      <c r="I81" s="71"/>
      <c r="J81" s="92"/>
      <c r="K81" s="22"/>
      <c r="L81" s="22"/>
      <c r="M81" s="22"/>
      <c r="N81" s="92"/>
      <c r="O81" s="22"/>
      <c r="P81" s="22"/>
      <c r="Q81" s="22"/>
      <c r="R81" s="92"/>
      <c r="S81" s="92"/>
      <c r="T81" s="92"/>
      <c r="U81" s="100"/>
      <c r="V81" s="100"/>
      <c r="W81" s="100"/>
      <c r="X81" s="100"/>
      <c r="Y81" s="100"/>
    </row>
    <row r="82" spans="1:25" ht="15" customHeight="1" x14ac:dyDescent="0.2">
      <c r="A82" s="138"/>
      <c r="B82" s="92"/>
      <c r="C82" s="139"/>
      <c r="D82" s="138"/>
      <c r="E82" s="92"/>
      <c r="F82" s="22"/>
      <c r="G82" s="22"/>
      <c r="H82" s="22"/>
      <c r="I82" s="71"/>
      <c r="J82" s="92"/>
      <c r="K82" s="22"/>
      <c r="L82" s="22"/>
      <c r="M82" s="22"/>
      <c r="N82" s="92"/>
      <c r="O82" s="22"/>
      <c r="P82" s="22"/>
      <c r="Q82" s="22"/>
      <c r="R82" s="92"/>
      <c r="S82" s="92"/>
      <c r="T82" s="92"/>
      <c r="U82" s="100"/>
      <c r="V82" s="100"/>
      <c r="W82" s="100"/>
      <c r="X82" s="100"/>
      <c r="Y82" s="100"/>
    </row>
    <row r="83" spans="1:25" ht="15" customHeight="1" x14ac:dyDescent="0.2">
      <c r="A83" s="138"/>
      <c r="B83" s="92"/>
      <c r="C83" s="139"/>
      <c r="D83" s="138"/>
      <c r="E83" s="92"/>
      <c r="F83" s="22"/>
      <c r="G83" s="22"/>
      <c r="H83" s="22"/>
      <c r="I83" s="71"/>
      <c r="J83" s="92"/>
      <c r="K83" s="22"/>
      <c r="L83" s="22"/>
      <c r="M83" s="22"/>
      <c r="N83" s="92"/>
      <c r="O83" s="22"/>
      <c r="P83" s="22"/>
      <c r="Q83" s="22"/>
      <c r="R83" s="92"/>
      <c r="S83" s="92"/>
      <c r="T83" s="92"/>
      <c r="U83" s="100"/>
      <c r="V83" s="100"/>
      <c r="W83" s="100"/>
      <c r="X83" s="100"/>
      <c r="Y83" s="100"/>
    </row>
    <row r="84" spans="1:25" ht="15" customHeight="1" x14ac:dyDescent="0.2">
      <c r="A84" s="138"/>
      <c r="B84" s="92"/>
      <c r="C84" s="139"/>
      <c r="D84" s="138"/>
      <c r="E84" s="92"/>
      <c r="F84" s="22"/>
      <c r="G84" s="22"/>
      <c r="H84" s="22"/>
      <c r="I84" s="71"/>
      <c r="J84" s="92"/>
      <c r="K84" s="22"/>
      <c r="L84" s="22"/>
      <c r="M84" s="22"/>
      <c r="N84" s="92"/>
      <c r="O84" s="22"/>
      <c r="P84" s="22"/>
      <c r="Q84" s="22"/>
      <c r="R84" s="92"/>
      <c r="S84" s="92"/>
      <c r="T84" s="92"/>
      <c r="U84" s="100"/>
      <c r="V84" s="100"/>
      <c r="W84" s="100"/>
      <c r="X84" s="100"/>
      <c r="Y84" s="100"/>
    </row>
    <row r="85" spans="1:25" ht="15" customHeight="1" x14ac:dyDescent="0.2">
      <c r="A85" s="138"/>
      <c r="B85" s="92"/>
      <c r="C85" s="139"/>
      <c r="D85" s="138"/>
      <c r="E85" s="92"/>
      <c r="F85" s="22"/>
      <c r="G85" s="22"/>
      <c r="H85" s="22"/>
      <c r="I85" s="71"/>
      <c r="J85" s="92"/>
      <c r="K85" s="22"/>
      <c r="L85" s="22"/>
      <c r="M85" s="22"/>
      <c r="N85" s="92"/>
      <c r="O85" s="22"/>
      <c r="P85" s="22"/>
      <c r="Q85" s="22"/>
      <c r="R85" s="92"/>
      <c r="S85" s="92"/>
      <c r="T85" s="92"/>
      <c r="U85" s="100"/>
      <c r="V85" s="100"/>
      <c r="W85" s="100"/>
      <c r="X85" s="100"/>
      <c r="Y85" s="100"/>
    </row>
    <row r="86" spans="1:25" ht="15" customHeight="1" x14ac:dyDescent="0.2">
      <c r="A86" s="138"/>
      <c r="B86" s="92"/>
      <c r="C86" s="139"/>
      <c r="D86" s="138"/>
      <c r="E86" s="92"/>
      <c r="F86" s="22"/>
      <c r="G86" s="22"/>
      <c r="H86" s="22"/>
      <c r="I86" s="71"/>
      <c r="J86" s="92"/>
      <c r="K86" s="22"/>
      <c r="L86" s="22"/>
      <c r="M86" s="22"/>
      <c r="N86" s="92"/>
      <c r="O86" s="22"/>
      <c r="P86" s="22"/>
      <c r="Q86" s="22"/>
      <c r="R86" s="92"/>
      <c r="S86" s="92"/>
      <c r="T86" s="92"/>
      <c r="U86" s="100"/>
      <c r="V86" s="100"/>
      <c r="W86" s="100"/>
      <c r="X86" s="100"/>
      <c r="Y86" s="100"/>
    </row>
    <row r="87" spans="1:25" ht="15" customHeight="1" x14ac:dyDescent="0.2">
      <c r="A87" s="138"/>
      <c r="B87" s="92"/>
      <c r="C87" s="139"/>
      <c r="D87" s="138"/>
      <c r="E87" s="92"/>
      <c r="F87" s="22"/>
      <c r="G87" s="22"/>
      <c r="H87" s="22"/>
      <c r="I87" s="71"/>
      <c r="J87" s="92"/>
      <c r="K87" s="22"/>
      <c r="L87" s="22"/>
      <c r="M87" s="22"/>
      <c r="N87" s="92"/>
      <c r="O87" s="22"/>
      <c r="P87" s="22"/>
      <c r="Q87" s="22"/>
      <c r="R87" s="92"/>
      <c r="S87" s="92"/>
      <c r="T87" s="92"/>
      <c r="U87" s="100"/>
      <c r="V87" s="100"/>
      <c r="W87" s="100"/>
      <c r="X87" s="100"/>
      <c r="Y87" s="100"/>
    </row>
    <row r="88" spans="1:25" ht="15" customHeight="1" x14ac:dyDescent="0.2">
      <c r="A88" s="138"/>
      <c r="B88" s="92"/>
      <c r="C88" s="139"/>
      <c r="D88" s="138"/>
      <c r="E88" s="92"/>
      <c r="F88" s="22"/>
      <c r="G88" s="22"/>
      <c r="H88" s="22"/>
      <c r="I88" s="71"/>
      <c r="J88" s="92"/>
      <c r="K88" s="22"/>
      <c r="L88" s="22"/>
      <c r="M88" s="22"/>
      <c r="N88" s="92"/>
      <c r="O88" s="22"/>
      <c r="P88" s="22"/>
      <c r="Q88" s="22"/>
      <c r="R88" s="92"/>
      <c r="S88" s="92"/>
      <c r="T88" s="92"/>
      <c r="U88" s="100"/>
      <c r="V88" s="100"/>
      <c r="W88" s="100"/>
      <c r="X88" s="100"/>
      <c r="Y88" s="100"/>
    </row>
    <row r="89" spans="1:25" ht="15" customHeight="1" x14ac:dyDescent="0.2">
      <c r="A89" s="138"/>
      <c r="B89" s="92"/>
      <c r="C89" s="139"/>
      <c r="D89" s="138"/>
      <c r="E89" s="92"/>
      <c r="F89" s="22"/>
      <c r="G89" s="22"/>
      <c r="H89" s="22"/>
      <c r="I89" s="71"/>
      <c r="J89" s="92"/>
      <c r="K89" s="22"/>
      <c r="L89" s="22"/>
      <c r="M89" s="22"/>
      <c r="N89" s="92"/>
      <c r="O89" s="22"/>
      <c r="P89" s="22"/>
      <c r="Q89" s="22"/>
      <c r="R89" s="92"/>
      <c r="S89" s="92"/>
      <c r="T89" s="92"/>
      <c r="U89" s="100"/>
      <c r="V89" s="100"/>
      <c r="W89" s="100"/>
      <c r="X89" s="100"/>
      <c r="Y89" s="100"/>
    </row>
    <row r="90" spans="1:25" ht="15" customHeight="1" x14ac:dyDescent="0.2">
      <c r="A90" s="138"/>
      <c r="B90" s="92"/>
      <c r="C90" s="139"/>
      <c r="D90" s="138"/>
      <c r="E90" s="92"/>
      <c r="F90" s="22"/>
      <c r="G90" s="22"/>
      <c r="H90" s="22"/>
      <c r="I90" s="71"/>
      <c r="J90" s="92"/>
      <c r="K90" s="22"/>
      <c r="L90" s="22"/>
      <c r="M90" s="22"/>
      <c r="N90" s="92"/>
      <c r="O90" s="22"/>
      <c r="P90" s="22"/>
      <c r="Q90" s="22"/>
      <c r="R90" s="92"/>
      <c r="S90" s="92"/>
      <c r="T90" s="92"/>
      <c r="U90" s="100"/>
      <c r="V90" s="100"/>
      <c r="W90" s="100"/>
      <c r="X90" s="100"/>
      <c r="Y90" s="100"/>
    </row>
    <row r="91" spans="1:25" ht="15" customHeight="1" x14ac:dyDescent="0.2">
      <c r="A91" s="138"/>
      <c r="B91" s="92"/>
      <c r="C91" s="139"/>
      <c r="D91" s="138"/>
      <c r="E91" s="92"/>
      <c r="F91" s="22"/>
      <c r="G91" s="22"/>
      <c r="H91" s="22"/>
      <c r="I91" s="71"/>
      <c r="J91" s="92"/>
      <c r="K91" s="22"/>
      <c r="L91" s="22"/>
      <c r="M91" s="22"/>
      <c r="N91" s="92"/>
      <c r="O91" s="22"/>
      <c r="P91" s="22"/>
      <c r="Q91" s="22"/>
      <c r="R91" s="92"/>
      <c r="S91" s="92"/>
      <c r="T91" s="92"/>
      <c r="U91" s="100"/>
      <c r="V91" s="100"/>
      <c r="W91" s="100"/>
      <c r="X91" s="100"/>
      <c r="Y91" s="100"/>
    </row>
    <row r="92" spans="1:25" ht="15" customHeight="1" x14ac:dyDescent="0.2">
      <c r="A92" s="138"/>
      <c r="B92" s="92"/>
      <c r="C92" s="139"/>
      <c r="D92" s="138"/>
      <c r="E92" s="92"/>
      <c r="F92" s="22"/>
      <c r="G92" s="22"/>
      <c r="H92" s="22"/>
      <c r="I92" s="71"/>
      <c r="J92" s="92"/>
      <c r="K92" s="22"/>
      <c r="L92" s="22"/>
      <c r="M92" s="22"/>
      <c r="N92" s="92"/>
      <c r="O92" s="22"/>
      <c r="P92" s="22"/>
      <c r="Q92" s="22"/>
      <c r="R92" s="92"/>
      <c r="S92" s="92"/>
      <c r="T92" s="92"/>
      <c r="U92" s="100"/>
      <c r="V92" s="100"/>
      <c r="W92" s="100"/>
      <c r="X92" s="100"/>
      <c r="Y92" s="100"/>
    </row>
    <row r="93" spans="1:25" ht="15" customHeight="1" x14ac:dyDescent="0.2">
      <c r="A93" s="138"/>
      <c r="B93" s="92"/>
      <c r="C93" s="139"/>
      <c r="D93" s="138"/>
      <c r="E93" s="92"/>
      <c r="F93" s="22"/>
      <c r="G93" s="22"/>
      <c r="H93" s="22"/>
      <c r="I93" s="71"/>
      <c r="J93" s="92"/>
      <c r="K93" s="22"/>
      <c r="L93" s="22"/>
      <c r="M93" s="22"/>
      <c r="N93" s="92"/>
      <c r="O93" s="22"/>
      <c r="P93" s="22"/>
      <c r="Q93" s="22"/>
      <c r="R93" s="92"/>
      <c r="S93" s="92"/>
      <c r="T93" s="92"/>
      <c r="U93" s="100"/>
      <c r="V93" s="100"/>
      <c r="W93" s="100"/>
      <c r="X93" s="100"/>
      <c r="Y93" s="100"/>
    </row>
    <row r="94" spans="1:25" ht="15" customHeight="1" x14ac:dyDescent="0.2">
      <c r="A94" s="138"/>
      <c r="B94" s="92"/>
      <c r="C94" s="139"/>
      <c r="D94" s="138"/>
      <c r="E94" s="92"/>
      <c r="F94" s="22"/>
      <c r="G94" s="22"/>
      <c r="H94" s="22"/>
      <c r="I94" s="71"/>
      <c r="J94" s="92"/>
      <c r="K94" s="22"/>
      <c r="L94" s="22"/>
      <c r="M94" s="22"/>
      <c r="N94" s="92"/>
      <c r="O94" s="22"/>
      <c r="P94" s="22"/>
      <c r="Q94" s="22"/>
      <c r="R94" s="92"/>
      <c r="S94" s="92"/>
      <c r="T94" s="92"/>
      <c r="U94" s="100"/>
      <c r="V94" s="100"/>
      <c r="W94" s="100"/>
      <c r="X94" s="100"/>
      <c r="Y94" s="100"/>
    </row>
    <row r="95" spans="1:25" ht="15" customHeight="1" x14ac:dyDescent="0.2">
      <c r="A95" s="138"/>
      <c r="B95" s="92"/>
      <c r="C95" s="139"/>
      <c r="D95" s="138"/>
      <c r="E95" s="92"/>
      <c r="F95" s="22"/>
      <c r="G95" s="22"/>
      <c r="H95" s="22"/>
      <c r="I95" s="71"/>
      <c r="J95" s="92"/>
      <c r="K95" s="22"/>
      <c r="L95" s="22"/>
      <c r="M95" s="22"/>
      <c r="N95" s="92"/>
      <c r="O95" s="22"/>
      <c r="P95" s="22"/>
      <c r="Q95" s="22"/>
      <c r="R95" s="92"/>
      <c r="S95" s="92"/>
      <c r="T95" s="92"/>
      <c r="U95" s="100"/>
      <c r="V95" s="100"/>
      <c r="W95" s="100"/>
      <c r="X95" s="100"/>
      <c r="Y95" s="100"/>
    </row>
    <row r="96" spans="1:25" ht="15" customHeight="1" x14ac:dyDescent="0.2">
      <c r="A96" s="138"/>
      <c r="B96" s="92"/>
      <c r="C96" s="139"/>
      <c r="D96" s="138"/>
      <c r="E96" s="92"/>
      <c r="F96" s="22"/>
      <c r="G96" s="22"/>
      <c r="H96" s="22"/>
      <c r="I96" s="71"/>
      <c r="J96" s="92"/>
      <c r="K96" s="22"/>
      <c r="L96" s="22"/>
      <c r="M96" s="22"/>
      <c r="N96" s="92"/>
      <c r="O96" s="22"/>
      <c r="P96" s="22"/>
      <c r="Q96" s="22"/>
      <c r="R96" s="92"/>
      <c r="S96" s="92"/>
      <c r="T96" s="92"/>
      <c r="U96" s="100"/>
      <c r="V96" s="100"/>
      <c r="W96" s="100"/>
      <c r="X96" s="100"/>
      <c r="Y96" s="100"/>
    </row>
    <row r="97" spans="1:25" ht="15" customHeight="1" x14ac:dyDescent="0.2">
      <c r="A97" s="138"/>
      <c r="B97" s="92"/>
      <c r="C97" s="139"/>
      <c r="D97" s="138"/>
      <c r="E97" s="92"/>
      <c r="F97" s="22"/>
      <c r="G97" s="22"/>
      <c r="H97" s="22"/>
      <c r="I97" s="71"/>
      <c r="J97" s="92"/>
      <c r="K97" s="22"/>
      <c r="L97" s="22"/>
      <c r="M97" s="22"/>
      <c r="N97" s="92"/>
      <c r="O97" s="22"/>
      <c r="P97" s="22"/>
      <c r="Q97" s="22"/>
      <c r="R97" s="92"/>
      <c r="S97" s="92"/>
      <c r="T97" s="92"/>
      <c r="U97" s="100"/>
      <c r="V97" s="100"/>
      <c r="W97" s="100"/>
      <c r="X97" s="100"/>
      <c r="Y97" s="100"/>
    </row>
    <row r="98" spans="1:25" ht="15" customHeight="1" x14ac:dyDescent="0.2">
      <c r="A98" s="138"/>
      <c r="B98" s="92"/>
      <c r="C98" s="139"/>
      <c r="D98" s="138"/>
      <c r="E98" s="92"/>
      <c r="F98" s="22"/>
      <c r="G98" s="22"/>
      <c r="H98" s="22"/>
      <c r="I98" s="71"/>
      <c r="J98" s="92"/>
      <c r="K98" s="22"/>
      <c r="L98" s="22"/>
      <c r="M98" s="22"/>
      <c r="N98" s="92"/>
      <c r="O98" s="22"/>
      <c r="P98" s="22"/>
      <c r="Q98" s="22"/>
      <c r="R98" s="92"/>
      <c r="S98" s="92"/>
      <c r="T98" s="92"/>
      <c r="U98" s="100"/>
      <c r="V98" s="100"/>
      <c r="W98" s="100"/>
      <c r="X98" s="100"/>
      <c r="Y98" s="100"/>
    </row>
    <row r="99" spans="1:25" ht="15" customHeight="1" x14ac:dyDescent="0.2">
      <c r="A99" s="138"/>
      <c r="B99" s="92"/>
      <c r="C99" s="139"/>
      <c r="D99" s="138"/>
      <c r="E99" s="92"/>
      <c r="F99" s="22"/>
      <c r="G99" s="22"/>
      <c r="H99" s="22"/>
      <c r="I99" s="71"/>
      <c r="J99" s="92"/>
      <c r="K99" s="22"/>
      <c r="L99" s="22"/>
      <c r="M99" s="22"/>
      <c r="N99" s="92"/>
      <c r="O99" s="22"/>
      <c r="P99" s="22"/>
      <c r="Q99" s="22"/>
      <c r="R99" s="92"/>
      <c r="S99" s="92"/>
      <c r="T99" s="92"/>
      <c r="U99" s="100"/>
      <c r="V99" s="100"/>
      <c r="W99" s="100"/>
      <c r="X99" s="100"/>
      <c r="Y99" s="100"/>
    </row>
    <row r="100" spans="1:25" ht="15" customHeight="1" x14ac:dyDescent="0.2">
      <c r="A100" s="138"/>
      <c r="B100" s="92"/>
      <c r="C100" s="139"/>
      <c r="D100" s="138"/>
      <c r="E100" s="92"/>
      <c r="F100" s="22"/>
      <c r="G100" s="22"/>
      <c r="H100" s="22"/>
      <c r="I100" s="71"/>
      <c r="J100" s="92"/>
      <c r="K100" s="22"/>
      <c r="L100" s="22"/>
      <c r="M100" s="22"/>
      <c r="N100" s="92"/>
      <c r="O100" s="22"/>
      <c r="P100" s="22"/>
      <c r="Q100" s="22"/>
      <c r="R100" s="92"/>
      <c r="S100" s="92"/>
      <c r="T100" s="92"/>
      <c r="U100" s="100"/>
      <c r="V100" s="100"/>
      <c r="W100" s="100"/>
      <c r="X100" s="100"/>
      <c r="Y100" s="100"/>
    </row>
    <row r="101" spans="1:25" ht="15" customHeight="1" x14ac:dyDescent="0.2">
      <c r="A101" s="138"/>
      <c r="B101" s="92"/>
      <c r="C101" s="139"/>
      <c r="D101" s="138"/>
      <c r="E101" s="92"/>
      <c r="F101" s="22"/>
      <c r="G101" s="22"/>
      <c r="H101" s="22"/>
      <c r="I101" s="71"/>
      <c r="J101" s="92"/>
      <c r="K101" s="22"/>
      <c r="L101" s="22"/>
      <c r="M101" s="22"/>
      <c r="N101" s="92"/>
      <c r="O101" s="22"/>
      <c r="P101" s="22"/>
      <c r="Q101" s="22"/>
      <c r="R101" s="92"/>
      <c r="S101" s="92"/>
      <c r="T101" s="92"/>
      <c r="U101" s="100"/>
      <c r="V101" s="100"/>
      <c r="W101" s="100"/>
      <c r="X101" s="100"/>
      <c r="Y101" s="100"/>
    </row>
    <row r="102" spans="1:25" ht="15" customHeight="1" x14ac:dyDescent="0.2">
      <c r="A102" s="138"/>
      <c r="B102" s="92"/>
      <c r="C102" s="139"/>
      <c r="D102" s="138"/>
      <c r="E102" s="92"/>
      <c r="F102" s="22"/>
      <c r="G102" s="22"/>
      <c r="H102" s="22"/>
      <c r="I102" s="71"/>
      <c r="J102" s="92"/>
      <c r="K102" s="22"/>
      <c r="L102" s="22"/>
      <c r="M102" s="22"/>
      <c r="N102" s="92"/>
      <c r="O102" s="22"/>
      <c r="P102" s="22"/>
      <c r="Q102" s="22"/>
      <c r="R102" s="92"/>
      <c r="S102" s="92"/>
      <c r="T102" s="92"/>
      <c r="U102" s="100"/>
      <c r="V102" s="100"/>
      <c r="W102" s="100"/>
      <c r="X102" s="100"/>
      <c r="Y102" s="100"/>
    </row>
    <row r="103" spans="1:25" ht="15" customHeight="1" x14ac:dyDescent="0.2">
      <c r="A103" s="138"/>
      <c r="B103" s="92"/>
      <c r="C103" s="139"/>
      <c r="D103" s="138"/>
      <c r="E103" s="92"/>
      <c r="F103" s="22"/>
      <c r="G103" s="22"/>
      <c r="H103" s="22"/>
      <c r="I103" s="71"/>
      <c r="J103" s="92"/>
      <c r="K103" s="22"/>
      <c r="L103" s="22"/>
      <c r="M103" s="22"/>
      <c r="N103" s="92"/>
      <c r="O103" s="22"/>
      <c r="P103" s="22"/>
      <c r="Q103" s="22"/>
      <c r="R103" s="92"/>
      <c r="S103" s="92"/>
      <c r="T103" s="92"/>
      <c r="U103" s="100"/>
      <c r="V103" s="100"/>
      <c r="W103" s="100"/>
      <c r="X103" s="100"/>
      <c r="Y103" s="100"/>
    </row>
    <row r="104" spans="1:25" ht="15" customHeight="1" x14ac:dyDescent="0.2">
      <c r="A104" s="138"/>
      <c r="B104" s="92"/>
      <c r="C104" s="139"/>
      <c r="D104" s="138"/>
      <c r="E104" s="92"/>
      <c r="F104" s="22"/>
      <c r="G104" s="22"/>
      <c r="H104" s="22"/>
      <c r="I104" s="71"/>
      <c r="J104" s="92"/>
      <c r="K104" s="22"/>
      <c r="L104" s="22"/>
      <c r="M104" s="22"/>
      <c r="N104" s="92"/>
      <c r="O104" s="22"/>
      <c r="P104" s="22"/>
      <c r="Q104" s="22"/>
      <c r="R104" s="92"/>
      <c r="S104" s="92"/>
      <c r="T104" s="92"/>
      <c r="U104" s="100"/>
      <c r="V104" s="100"/>
      <c r="W104" s="100"/>
      <c r="X104" s="100"/>
      <c r="Y104" s="100"/>
    </row>
    <row r="105" spans="1:25" ht="15" customHeight="1" x14ac:dyDescent="0.2">
      <c r="A105" s="138"/>
      <c r="B105" s="92"/>
      <c r="C105" s="139"/>
      <c r="D105" s="138"/>
      <c r="E105" s="92"/>
      <c r="F105" s="22"/>
      <c r="G105" s="22"/>
      <c r="H105" s="22"/>
      <c r="I105" s="71"/>
      <c r="J105" s="92"/>
      <c r="K105" s="22"/>
      <c r="L105" s="22"/>
      <c r="M105" s="22"/>
      <c r="N105" s="92"/>
      <c r="O105" s="22"/>
      <c r="P105" s="22"/>
      <c r="Q105" s="22"/>
      <c r="R105" s="92"/>
      <c r="S105" s="92"/>
      <c r="T105" s="92"/>
      <c r="U105" s="100"/>
      <c r="V105" s="100"/>
      <c r="W105" s="100"/>
      <c r="X105" s="100"/>
      <c r="Y105" s="100"/>
    </row>
    <row r="106" spans="1:25" ht="15" customHeight="1" x14ac:dyDescent="0.2">
      <c r="A106" s="138"/>
      <c r="B106" s="92"/>
      <c r="C106" s="139"/>
      <c r="D106" s="138"/>
      <c r="E106" s="92"/>
      <c r="F106" s="22"/>
      <c r="G106" s="22"/>
      <c r="H106" s="22"/>
      <c r="I106" s="71"/>
      <c r="J106" s="92"/>
      <c r="K106" s="22"/>
      <c r="L106" s="22"/>
      <c r="M106" s="22"/>
      <c r="N106" s="92"/>
      <c r="O106" s="22"/>
      <c r="P106" s="22"/>
      <c r="Q106" s="22"/>
      <c r="R106" s="92"/>
      <c r="S106" s="92"/>
      <c r="T106" s="92"/>
      <c r="U106" s="100"/>
      <c r="V106" s="100"/>
      <c r="W106" s="100"/>
      <c r="X106" s="100"/>
      <c r="Y106" s="100"/>
    </row>
    <row r="107" spans="1:25" ht="15" customHeight="1" x14ac:dyDescent="0.2">
      <c r="A107" s="138"/>
      <c r="B107" s="92"/>
      <c r="C107" s="139"/>
      <c r="D107" s="138"/>
      <c r="E107" s="92"/>
      <c r="F107" s="22"/>
      <c r="G107" s="22"/>
      <c r="H107" s="22"/>
      <c r="I107" s="71"/>
      <c r="J107" s="92"/>
      <c r="K107" s="22"/>
      <c r="L107" s="22"/>
      <c r="M107" s="22"/>
      <c r="N107" s="92"/>
      <c r="O107" s="22"/>
      <c r="P107" s="22"/>
      <c r="Q107" s="22"/>
      <c r="R107" s="92"/>
      <c r="S107" s="92"/>
      <c r="T107" s="92"/>
      <c r="U107" s="100"/>
      <c r="V107" s="100"/>
      <c r="W107" s="100"/>
      <c r="X107" s="100"/>
      <c r="Y107" s="100"/>
    </row>
    <row r="108" spans="1:25" ht="15" customHeight="1" x14ac:dyDescent="0.2">
      <c r="A108" s="138"/>
      <c r="B108" s="92"/>
      <c r="C108" s="139"/>
      <c r="D108" s="138"/>
      <c r="E108" s="92"/>
      <c r="F108" s="22"/>
      <c r="G108" s="22"/>
      <c r="H108" s="22"/>
      <c r="I108" s="71"/>
      <c r="J108" s="92"/>
      <c r="K108" s="22"/>
      <c r="L108" s="22"/>
      <c r="M108" s="22"/>
      <c r="N108" s="92"/>
      <c r="O108" s="22"/>
      <c r="P108" s="22"/>
      <c r="Q108" s="22"/>
      <c r="R108" s="92"/>
      <c r="S108" s="92"/>
      <c r="T108" s="92"/>
      <c r="U108" s="100"/>
      <c r="V108" s="100"/>
      <c r="W108" s="100"/>
      <c r="X108" s="100"/>
      <c r="Y108" s="100"/>
    </row>
    <row r="109" spans="1:25" ht="15" customHeight="1" x14ac:dyDescent="0.2">
      <c r="A109" s="138"/>
      <c r="B109" s="92"/>
      <c r="C109" s="139"/>
      <c r="D109" s="138"/>
      <c r="E109" s="92"/>
      <c r="F109" s="22"/>
      <c r="G109" s="22"/>
      <c r="H109" s="22"/>
      <c r="I109" s="71"/>
      <c r="J109" s="92"/>
      <c r="K109" s="22"/>
      <c r="L109" s="22"/>
      <c r="M109" s="22"/>
      <c r="N109" s="92"/>
      <c r="O109" s="22"/>
      <c r="P109" s="22"/>
      <c r="Q109" s="22"/>
      <c r="R109" s="92"/>
      <c r="S109" s="92"/>
      <c r="T109" s="92"/>
      <c r="U109" s="100"/>
      <c r="V109" s="100"/>
      <c r="W109" s="100"/>
      <c r="X109" s="100"/>
      <c r="Y109" s="100"/>
    </row>
    <row r="110" spans="1:25" ht="15" customHeight="1" x14ac:dyDescent="0.2">
      <c r="A110" s="138"/>
      <c r="B110" s="92"/>
      <c r="C110" s="139"/>
      <c r="D110" s="138"/>
      <c r="E110" s="92"/>
      <c r="F110" s="22"/>
      <c r="G110" s="22"/>
      <c r="H110" s="22"/>
      <c r="I110" s="71"/>
      <c r="J110" s="92"/>
      <c r="K110" s="22"/>
      <c r="L110" s="22"/>
      <c r="M110" s="22"/>
      <c r="N110" s="92"/>
      <c r="O110" s="22"/>
      <c r="P110" s="22"/>
      <c r="Q110" s="22"/>
      <c r="R110" s="92"/>
      <c r="S110" s="92"/>
      <c r="T110" s="92"/>
      <c r="U110" s="100"/>
      <c r="V110" s="100"/>
      <c r="W110" s="100"/>
      <c r="X110" s="100"/>
      <c r="Y110" s="100"/>
    </row>
    <row r="111" spans="1:25" ht="15" customHeight="1" x14ac:dyDescent="0.2">
      <c r="A111" s="138"/>
      <c r="B111" s="92"/>
      <c r="C111" s="139"/>
      <c r="D111" s="138"/>
      <c r="E111" s="92"/>
      <c r="F111" s="22"/>
      <c r="G111" s="22"/>
      <c r="H111" s="22"/>
      <c r="I111" s="71"/>
      <c r="J111" s="92"/>
      <c r="K111" s="22"/>
      <c r="L111" s="22"/>
      <c r="M111" s="22"/>
      <c r="N111" s="92"/>
      <c r="O111" s="22"/>
      <c r="P111" s="22"/>
      <c r="Q111" s="22"/>
      <c r="R111" s="92"/>
      <c r="S111" s="92"/>
      <c r="T111" s="92"/>
      <c r="U111" s="100"/>
      <c r="V111" s="100"/>
      <c r="W111" s="100"/>
      <c r="X111" s="100"/>
      <c r="Y111" s="100"/>
    </row>
    <row r="112" spans="1:25" ht="15" customHeight="1" x14ac:dyDescent="0.2">
      <c r="A112" s="138"/>
      <c r="B112" s="92"/>
      <c r="C112" s="139"/>
      <c r="D112" s="138"/>
      <c r="E112" s="92"/>
      <c r="F112" s="22"/>
      <c r="G112" s="22"/>
      <c r="H112" s="22"/>
      <c r="I112" s="71"/>
      <c r="J112" s="92"/>
      <c r="K112" s="22"/>
      <c r="L112" s="22"/>
      <c r="M112" s="22"/>
      <c r="N112" s="92"/>
      <c r="O112" s="22"/>
      <c r="P112" s="22"/>
      <c r="Q112" s="22"/>
      <c r="R112" s="92"/>
      <c r="S112" s="92"/>
      <c r="T112" s="92"/>
      <c r="U112" s="100"/>
      <c r="V112" s="100"/>
      <c r="W112" s="100"/>
      <c r="X112" s="100"/>
      <c r="Y112" s="100"/>
    </row>
    <row r="113" spans="1:25" ht="15" customHeight="1" x14ac:dyDescent="0.2">
      <c r="A113" s="138"/>
      <c r="B113" s="92"/>
      <c r="C113" s="139"/>
      <c r="D113" s="138"/>
      <c r="E113" s="92"/>
      <c r="F113" s="22"/>
      <c r="G113" s="22"/>
      <c r="H113" s="22"/>
      <c r="I113" s="71"/>
      <c r="J113" s="92"/>
      <c r="K113" s="22"/>
      <c r="L113" s="22"/>
      <c r="M113" s="22"/>
      <c r="N113" s="92"/>
      <c r="O113" s="22"/>
      <c r="P113" s="22"/>
      <c r="Q113" s="22"/>
      <c r="R113" s="92"/>
      <c r="S113" s="92"/>
      <c r="T113" s="92"/>
      <c r="U113" s="100"/>
      <c r="V113" s="100"/>
      <c r="W113" s="100"/>
      <c r="X113" s="100"/>
      <c r="Y113" s="100"/>
    </row>
    <row r="114" spans="1:25" ht="15" customHeight="1" x14ac:dyDescent="0.2">
      <c r="A114" s="138"/>
      <c r="B114" s="92"/>
      <c r="C114" s="139"/>
      <c r="D114" s="138"/>
      <c r="E114" s="92"/>
      <c r="F114" s="22"/>
      <c r="G114" s="22"/>
      <c r="H114" s="22"/>
      <c r="I114" s="71"/>
      <c r="J114" s="92"/>
      <c r="K114" s="22"/>
      <c r="L114" s="22"/>
      <c r="M114" s="22"/>
      <c r="N114" s="92"/>
      <c r="O114" s="22"/>
      <c r="P114" s="22"/>
      <c r="Q114" s="22"/>
      <c r="R114" s="92"/>
      <c r="S114" s="92"/>
      <c r="T114" s="92"/>
      <c r="U114" s="100"/>
      <c r="V114" s="100"/>
      <c r="W114" s="100"/>
      <c r="X114" s="100"/>
      <c r="Y114" s="100"/>
    </row>
    <row r="115" spans="1:25" ht="15" customHeight="1" x14ac:dyDescent="0.2">
      <c r="A115" s="138"/>
      <c r="B115" s="92"/>
      <c r="C115" s="139"/>
      <c r="D115" s="138"/>
      <c r="E115" s="92"/>
      <c r="F115" s="22"/>
      <c r="G115" s="22"/>
      <c r="H115" s="22"/>
      <c r="I115" s="71"/>
      <c r="J115" s="92"/>
      <c r="K115" s="22"/>
      <c r="L115" s="22"/>
      <c r="M115" s="22"/>
      <c r="N115" s="92"/>
      <c r="O115" s="22"/>
      <c r="P115" s="22"/>
      <c r="Q115" s="22"/>
      <c r="R115" s="92"/>
      <c r="S115" s="92"/>
      <c r="T115" s="92"/>
      <c r="U115" s="100"/>
      <c r="V115" s="100"/>
      <c r="W115" s="100"/>
      <c r="X115" s="100"/>
      <c r="Y115" s="100"/>
    </row>
    <row r="116" spans="1:25" ht="15" customHeight="1" x14ac:dyDescent="0.2">
      <c r="A116" s="138"/>
      <c r="B116" s="92"/>
      <c r="C116" s="139"/>
      <c r="D116" s="138"/>
      <c r="E116" s="92"/>
      <c r="F116" s="22"/>
      <c r="G116" s="22"/>
      <c r="H116" s="22"/>
      <c r="I116" s="71"/>
      <c r="J116" s="92"/>
      <c r="K116" s="22"/>
      <c r="L116" s="22"/>
      <c r="M116" s="22"/>
      <c r="N116" s="92"/>
      <c r="O116" s="22"/>
      <c r="P116" s="22"/>
      <c r="Q116" s="22"/>
      <c r="R116" s="92"/>
      <c r="S116" s="92"/>
      <c r="T116" s="92"/>
      <c r="U116" s="100"/>
      <c r="V116" s="100"/>
      <c r="W116" s="100"/>
      <c r="X116" s="100"/>
      <c r="Y116" s="100"/>
    </row>
    <row r="117" spans="1:25" ht="15" customHeight="1" x14ac:dyDescent="0.2">
      <c r="A117" s="138"/>
      <c r="B117" s="92"/>
      <c r="C117" s="139"/>
      <c r="D117" s="138"/>
      <c r="E117" s="92"/>
      <c r="F117" s="22"/>
      <c r="G117" s="22"/>
      <c r="H117" s="22"/>
      <c r="I117" s="71"/>
      <c r="J117" s="92"/>
      <c r="K117" s="22"/>
      <c r="L117" s="22"/>
      <c r="M117" s="22"/>
      <c r="N117" s="92"/>
      <c r="O117" s="22"/>
      <c r="P117" s="22"/>
      <c r="Q117" s="22"/>
      <c r="R117" s="92"/>
      <c r="S117" s="92"/>
      <c r="T117" s="92"/>
      <c r="U117" s="100"/>
      <c r="V117" s="100"/>
      <c r="W117" s="100"/>
      <c r="X117" s="100"/>
      <c r="Y117" s="100"/>
    </row>
    <row r="118" spans="1:25" ht="15" customHeight="1" x14ac:dyDescent="0.2">
      <c r="A118" s="138"/>
      <c r="B118" s="92"/>
      <c r="C118" s="139"/>
      <c r="D118" s="138"/>
      <c r="E118" s="92"/>
      <c r="F118" s="22"/>
      <c r="G118" s="22"/>
      <c r="H118" s="22"/>
      <c r="I118" s="71"/>
      <c r="J118" s="92"/>
      <c r="K118" s="22"/>
      <c r="L118" s="22"/>
      <c r="M118" s="22"/>
      <c r="N118" s="92"/>
      <c r="O118" s="22"/>
      <c r="P118" s="22"/>
      <c r="Q118" s="22"/>
      <c r="R118" s="92"/>
      <c r="S118" s="92"/>
      <c r="T118" s="92"/>
      <c r="U118" s="100"/>
      <c r="V118" s="100"/>
      <c r="W118" s="100"/>
      <c r="X118" s="100"/>
      <c r="Y118" s="100"/>
    </row>
    <row r="119" spans="1:25" ht="15" customHeight="1" x14ac:dyDescent="0.2">
      <c r="A119" s="138"/>
      <c r="B119" s="92"/>
      <c r="C119" s="139"/>
      <c r="D119" s="138"/>
      <c r="E119" s="92"/>
      <c r="F119" s="22"/>
      <c r="G119" s="22"/>
      <c r="H119" s="22"/>
      <c r="I119" s="71"/>
      <c r="J119" s="92"/>
      <c r="K119" s="22"/>
      <c r="L119" s="22"/>
      <c r="M119" s="22"/>
      <c r="N119" s="92"/>
      <c r="O119" s="22"/>
      <c r="P119" s="22"/>
      <c r="Q119" s="22"/>
      <c r="R119" s="92"/>
      <c r="S119" s="92"/>
      <c r="T119" s="92"/>
      <c r="U119" s="100"/>
      <c r="V119" s="100"/>
      <c r="W119" s="100"/>
      <c r="X119" s="100"/>
      <c r="Y119" s="100"/>
    </row>
    <row r="120" spans="1:25" ht="15" customHeight="1" x14ac:dyDescent="0.2">
      <c r="A120" s="138"/>
      <c r="B120" s="92"/>
      <c r="C120" s="139"/>
      <c r="D120" s="138"/>
      <c r="E120" s="92"/>
      <c r="F120" s="22"/>
      <c r="G120" s="22"/>
      <c r="H120" s="22"/>
      <c r="I120" s="71"/>
      <c r="J120" s="92"/>
      <c r="K120" s="22"/>
      <c r="L120" s="22"/>
      <c r="M120" s="22"/>
      <c r="N120" s="92"/>
      <c r="O120" s="22"/>
      <c r="P120" s="22"/>
      <c r="Q120" s="22"/>
      <c r="R120" s="92"/>
      <c r="S120" s="92"/>
      <c r="T120" s="92"/>
      <c r="U120" s="100"/>
      <c r="V120" s="100"/>
      <c r="W120" s="100"/>
      <c r="X120" s="100"/>
      <c r="Y120" s="100"/>
    </row>
    <row r="121" spans="1:25" ht="15" customHeight="1" x14ac:dyDescent="0.2">
      <c r="A121" s="138"/>
      <c r="B121" s="92"/>
      <c r="C121" s="139"/>
      <c r="D121" s="138"/>
      <c r="E121" s="92"/>
      <c r="F121" s="22"/>
      <c r="G121" s="22"/>
      <c r="H121" s="22"/>
      <c r="I121" s="71"/>
      <c r="J121" s="92"/>
      <c r="K121" s="22"/>
      <c r="L121" s="22"/>
      <c r="M121" s="22"/>
      <c r="N121" s="92"/>
      <c r="O121" s="22"/>
      <c r="P121" s="22"/>
      <c r="Q121" s="22"/>
      <c r="R121" s="92"/>
      <c r="S121" s="92"/>
      <c r="T121" s="92"/>
      <c r="U121" s="100"/>
      <c r="V121" s="100"/>
      <c r="W121" s="100"/>
      <c r="X121" s="100"/>
      <c r="Y121" s="100"/>
    </row>
    <row r="122" spans="1:25" ht="15" customHeight="1" x14ac:dyDescent="0.2">
      <c r="A122" s="138"/>
      <c r="B122" s="92"/>
      <c r="C122" s="139"/>
      <c r="D122" s="138"/>
      <c r="E122" s="92"/>
      <c r="F122" s="22"/>
      <c r="G122" s="22"/>
      <c r="H122" s="22"/>
      <c r="I122" s="71"/>
      <c r="J122" s="92"/>
      <c r="K122" s="22"/>
      <c r="L122" s="22"/>
      <c r="M122" s="22"/>
      <c r="N122" s="92"/>
      <c r="O122" s="22"/>
      <c r="P122" s="22"/>
      <c r="Q122" s="22"/>
      <c r="R122" s="92"/>
      <c r="S122" s="92"/>
      <c r="T122" s="92"/>
      <c r="U122" s="100"/>
      <c r="V122" s="100"/>
      <c r="W122" s="100"/>
      <c r="X122" s="100"/>
      <c r="Y122" s="100"/>
    </row>
    <row r="123" spans="1:25" ht="15" customHeight="1" x14ac:dyDescent="0.2">
      <c r="A123" s="138"/>
      <c r="B123" s="92"/>
      <c r="C123" s="139"/>
      <c r="D123" s="138"/>
      <c r="E123" s="92"/>
      <c r="F123" s="22"/>
      <c r="G123" s="22"/>
      <c r="H123" s="22"/>
      <c r="I123" s="71"/>
      <c r="J123" s="92"/>
      <c r="K123" s="22"/>
      <c r="L123" s="22"/>
      <c r="M123" s="22"/>
      <c r="N123" s="92"/>
      <c r="O123" s="22"/>
      <c r="P123" s="22"/>
      <c r="Q123" s="22"/>
      <c r="R123" s="92"/>
      <c r="S123" s="92"/>
      <c r="T123" s="92"/>
      <c r="U123" s="100"/>
      <c r="V123" s="100"/>
      <c r="W123" s="100"/>
      <c r="X123" s="100"/>
      <c r="Y123" s="100"/>
    </row>
    <row r="124" spans="1:25" ht="15" customHeight="1" x14ac:dyDescent="0.2">
      <c r="A124" s="138"/>
      <c r="B124" s="92"/>
      <c r="C124" s="139"/>
      <c r="D124" s="138"/>
      <c r="E124" s="92"/>
      <c r="F124" s="22"/>
      <c r="G124" s="22"/>
      <c r="H124" s="22"/>
      <c r="I124" s="71"/>
      <c r="J124" s="92"/>
      <c r="K124" s="22"/>
      <c r="L124" s="22"/>
      <c r="M124" s="22"/>
      <c r="N124" s="92"/>
      <c r="O124" s="22"/>
      <c r="P124" s="22"/>
      <c r="Q124" s="22"/>
      <c r="R124" s="92"/>
      <c r="S124" s="92"/>
      <c r="T124" s="92"/>
      <c r="U124" s="100"/>
      <c r="V124" s="100"/>
      <c r="W124" s="100"/>
      <c r="X124" s="100"/>
      <c r="Y124" s="100"/>
    </row>
    <row r="125" spans="1:25" ht="15" customHeight="1" x14ac:dyDescent="0.2">
      <c r="A125" s="138"/>
      <c r="B125" s="92"/>
      <c r="C125" s="139"/>
      <c r="D125" s="138"/>
      <c r="E125" s="92"/>
      <c r="F125" s="22"/>
      <c r="G125" s="22"/>
      <c r="H125" s="22"/>
      <c r="I125" s="71"/>
      <c r="J125" s="92"/>
      <c r="K125" s="22"/>
      <c r="L125" s="22"/>
      <c r="M125" s="22"/>
      <c r="N125" s="92"/>
      <c r="O125" s="22"/>
      <c r="P125" s="22"/>
      <c r="Q125" s="22"/>
      <c r="R125" s="92"/>
      <c r="S125" s="92"/>
      <c r="T125" s="92"/>
      <c r="U125" s="100"/>
      <c r="V125" s="100"/>
      <c r="W125" s="100"/>
      <c r="X125" s="100"/>
      <c r="Y125" s="100"/>
    </row>
    <row r="126" spans="1:25" ht="15" customHeight="1" x14ac:dyDescent="0.2">
      <c r="A126" s="138"/>
      <c r="B126" s="92"/>
      <c r="C126" s="139"/>
      <c r="D126" s="138"/>
      <c r="E126" s="92"/>
      <c r="F126" s="22"/>
      <c r="G126" s="22"/>
      <c r="H126" s="22"/>
      <c r="I126" s="71"/>
      <c r="J126" s="92"/>
      <c r="K126" s="22"/>
      <c r="L126" s="22"/>
      <c r="M126" s="22"/>
      <c r="N126" s="92"/>
      <c r="O126" s="22"/>
      <c r="P126" s="22"/>
      <c r="Q126" s="22"/>
      <c r="R126" s="92"/>
      <c r="S126" s="92"/>
      <c r="T126" s="92"/>
      <c r="U126" s="100"/>
      <c r="V126" s="100"/>
      <c r="W126" s="100"/>
      <c r="X126" s="100"/>
      <c r="Y126" s="100"/>
    </row>
    <row r="127" spans="1:25" ht="15" customHeight="1" x14ac:dyDescent="0.2">
      <c r="A127" s="138"/>
      <c r="B127" s="92"/>
      <c r="C127" s="139"/>
      <c r="D127" s="138"/>
      <c r="E127" s="92"/>
      <c r="F127" s="22"/>
      <c r="G127" s="22"/>
      <c r="H127" s="22"/>
      <c r="I127" s="71"/>
      <c r="J127" s="92"/>
      <c r="K127" s="22"/>
      <c r="L127" s="22"/>
      <c r="M127" s="22"/>
      <c r="N127" s="92"/>
      <c r="O127" s="22"/>
      <c r="P127" s="22"/>
      <c r="Q127" s="22"/>
      <c r="R127" s="92"/>
      <c r="S127" s="92"/>
      <c r="T127" s="92"/>
      <c r="U127" s="100"/>
      <c r="V127" s="100"/>
      <c r="W127" s="100"/>
      <c r="X127" s="100"/>
      <c r="Y127" s="100"/>
    </row>
    <row r="128" spans="1:25" ht="15" customHeight="1" x14ac:dyDescent="0.2">
      <c r="A128" s="138"/>
      <c r="B128" s="92"/>
      <c r="C128" s="139"/>
      <c r="D128" s="138"/>
      <c r="E128" s="92"/>
      <c r="F128" s="22"/>
      <c r="G128" s="22"/>
      <c r="H128" s="22"/>
      <c r="I128" s="71"/>
      <c r="J128" s="92"/>
      <c r="K128" s="22"/>
      <c r="L128" s="22"/>
      <c r="M128" s="22"/>
      <c r="N128" s="92"/>
      <c r="O128" s="22"/>
      <c r="P128" s="22"/>
      <c r="Q128" s="22"/>
      <c r="R128" s="92"/>
      <c r="S128" s="92"/>
      <c r="T128" s="92"/>
      <c r="U128" s="100"/>
      <c r="V128" s="100"/>
      <c r="W128" s="100"/>
      <c r="X128" s="100"/>
      <c r="Y128" s="100"/>
    </row>
    <row r="129" spans="1:25" ht="15" customHeight="1" x14ac:dyDescent="0.2">
      <c r="A129" s="138"/>
      <c r="B129" s="92"/>
      <c r="C129" s="139"/>
      <c r="D129" s="138"/>
      <c r="E129" s="92"/>
      <c r="F129" s="22"/>
      <c r="G129" s="22"/>
      <c r="H129" s="22"/>
      <c r="I129" s="71"/>
      <c r="J129" s="92"/>
      <c r="K129" s="22"/>
      <c r="L129" s="22"/>
      <c r="M129" s="22"/>
      <c r="N129" s="92"/>
      <c r="O129" s="22"/>
      <c r="P129" s="22"/>
      <c r="Q129" s="22"/>
      <c r="R129" s="92"/>
      <c r="S129" s="92"/>
      <c r="T129" s="92"/>
      <c r="U129" s="100"/>
      <c r="V129" s="100"/>
      <c r="W129" s="100"/>
      <c r="X129" s="100"/>
      <c r="Y129" s="100"/>
    </row>
    <row r="130" spans="1:25" ht="15" customHeight="1" x14ac:dyDescent="0.2">
      <c r="A130" s="138"/>
      <c r="B130" s="92"/>
      <c r="C130" s="139"/>
      <c r="D130" s="138"/>
      <c r="E130" s="92"/>
      <c r="F130" s="22"/>
      <c r="G130" s="22"/>
      <c r="H130" s="22"/>
      <c r="I130" s="71"/>
      <c r="J130" s="92"/>
      <c r="K130" s="22"/>
      <c r="L130" s="22"/>
      <c r="M130" s="22"/>
      <c r="N130" s="92"/>
      <c r="O130" s="22"/>
      <c r="P130" s="22"/>
      <c r="Q130" s="22"/>
      <c r="R130" s="92"/>
      <c r="S130" s="92"/>
      <c r="T130" s="92"/>
      <c r="U130" s="100"/>
      <c r="V130" s="100"/>
      <c r="W130" s="100"/>
      <c r="X130" s="100"/>
      <c r="Y130" s="100"/>
    </row>
    <row r="131" spans="1:25" ht="15" customHeight="1" x14ac:dyDescent="0.2">
      <c r="A131" s="138"/>
      <c r="B131" s="92"/>
      <c r="C131" s="139"/>
      <c r="D131" s="138"/>
      <c r="E131" s="92"/>
      <c r="F131" s="22"/>
      <c r="G131" s="22"/>
      <c r="H131" s="22"/>
      <c r="I131" s="71"/>
      <c r="J131" s="92"/>
      <c r="K131" s="22"/>
      <c r="L131" s="22"/>
      <c r="M131" s="22"/>
      <c r="N131" s="92"/>
      <c r="O131" s="22"/>
      <c r="P131" s="22"/>
      <c r="Q131" s="22"/>
      <c r="R131" s="92"/>
      <c r="S131" s="92"/>
      <c r="T131" s="92"/>
      <c r="U131" s="100"/>
      <c r="V131" s="100"/>
      <c r="W131" s="100"/>
      <c r="X131" s="100"/>
      <c r="Y131" s="100"/>
    </row>
    <row r="132" spans="1:25" ht="15" customHeight="1" x14ac:dyDescent="0.2">
      <c r="A132" s="138"/>
      <c r="B132" s="92"/>
      <c r="C132" s="139"/>
      <c r="D132" s="138"/>
      <c r="E132" s="92"/>
      <c r="F132" s="22"/>
      <c r="G132" s="22"/>
      <c r="H132" s="22"/>
      <c r="I132" s="71"/>
      <c r="J132" s="92"/>
      <c r="K132" s="22"/>
      <c r="L132" s="22"/>
      <c r="M132" s="22"/>
      <c r="N132" s="92"/>
      <c r="O132" s="22"/>
      <c r="P132" s="22"/>
      <c r="Q132" s="22"/>
      <c r="R132" s="92"/>
      <c r="S132" s="92"/>
      <c r="T132" s="92"/>
      <c r="U132" s="100"/>
      <c r="V132" s="100"/>
      <c r="W132" s="100"/>
      <c r="X132" s="100"/>
      <c r="Y132" s="100"/>
    </row>
    <row r="133" spans="1:25" ht="15" customHeight="1" x14ac:dyDescent="0.2">
      <c r="A133" s="138"/>
      <c r="B133" s="92"/>
      <c r="C133" s="139"/>
      <c r="D133" s="138"/>
      <c r="E133" s="92"/>
      <c r="F133" s="22"/>
      <c r="G133" s="22"/>
      <c r="H133" s="22"/>
      <c r="I133" s="71"/>
      <c r="J133" s="92"/>
      <c r="K133" s="22"/>
      <c r="L133" s="22"/>
      <c r="M133" s="22"/>
      <c r="N133" s="92"/>
      <c r="O133" s="22"/>
      <c r="P133" s="22"/>
      <c r="Q133" s="22"/>
      <c r="R133" s="92"/>
      <c r="S133" s="92"/>
      <c r="T133" s="92"/>
      <c r="U133" s="100"/>
      <c r="V133" s="100"/>
      <c r="W133" s="100"/>
      <c r="X133" s="100"/>
      <c r="Y133" s="100"/>
    </row>
    <row r="134" spans="1:25" ht="15" customHeight="1" x14ac:dyDescent="0.2">
      <c r="A134" s="138"/>
      <c r="B134" s="92"/>
      <c r="C134" s="139"/>
      <c r="D134" s="138"/>
      <c r="E134" s="92"/>
      <c r="F134" s="22"/>
      <c r="G134" s="22"/>
      <c r="H134" s="22"/>
      <c r="I134" s="71"/>
      <c r="J134" s="92"/>
      <c r="K134" s="22"/>
      <c r="L134" s="22"/>
      <c r="M134" s="22"/>
      <c r="N134" s="92"/>
      <c r="O134" s="22"/>
      <c r="P134" s="22"/>
      <c r="Q134" s="22"/>
      <c r="R134" s="92"/>
      <c r="S134" s="92"/>
      <c r="T134" s="92"/>
      <c r="U134" s="100"/>
      <c r="V134" s="100"/>
      <c r="W134" s="100"/>
      <c r="X134" s="100"/>
      <c r="Y134" s="100"/>
    </row>
    <row r="135" spans="1:25" ht="15" customHeight="1" x14ac:dyDescent="0.2">
      <c r="A135" s="138"/>
      <c r="B135" s="92"/>
      <c r="C135" s="139"/>
      <c r="D135" s="138"/>
      <c r="E135" s="92"/>
      <c r="F135" s="22"/>
      <c r="G135" s="22"/>
      <c r="H135" s="22"/>
      <c r="I135" s="71"/>
      <c r="J135" s="92"/>
      <c r="K135" s="22"/>
      <c r="L135" s="22"/>
      <c r="M135" s="22"/>
      <c r="N135" s="92"/>
      <c r="O135" s="22"/>
      <c r="P135" s="22"/>
      <c r="Q135" s="22"/>
      <c r="R135" s="92"/>
      <c r="S135" s="92"/>
      <c r="T135" s="92"/>
      <c r="U135" s="100"/>
      <c r="V135" s="100"/>
      <c r="W135" s="100"/>
      <c r="X135" s="100"/>
      <c r="Y135" s="100"/>
    </row>
    <row r="136" spans="1:25" ht="15" customHeight="1" x14ac:dyDescent="0.2">
      <c r="A136" s="138"/>
      <c r="B136" s="92"/>
      <c r="C136" s="139"/>
      <c r="D136" s="138"/>
      <c r="E136" s="92"/>
      <c r="F136" s="22"/>
      <c r="G136" s="22"/>
      <c r="H136" s="22"/>
      <c r="I136" s="71"/>
      <c r="J136" s="92"/>
      <c r="K136" s="22"/>
      <c r="L136" s="22"/>
      <c r="M136" s="22"/>
      <c r="N136" s="92"/>
      <c r="O136" s="22"/>
      <c r="P136" s="22"/>
      <c r="Q136" s="22"/>
      <c r="R136" s="92"/>
      <c r="S136" s="92"/>
      <c r="T136" s="92"/>
      <c r="U136" s="100"/>
      <c r="V136" s="100"/>
      <c r="W136" s="100"/>
      <c r="X136" s="100"/>
      <c r="Y136" s="100"/>
    </row>
    <row r="137" spans="1:25" ht="15" customHeight="1" x14ac:dyDescent="0.2">
      <c r="A137" s="138"/>
      <c r="B137" s="92"/>
      <c r="C137" s="139"/>
      <c r="D137" s="138"/>
      <c r="E137" s="92"/>
      <c r="F137" s="22"/>
      <c r="G137" s="22"/>
      <c r="H137" s="22"/>
      <c r="I137" s="71"/>
      <c r="J137" s="92"/>
      <c r="K137" s="22"/>
      <c r="L137" s="22"/>
      <c r="M137" s="22"/>
      <c r="N137" s="92"/>
      <c r="O137" s="22"/>
      <c r="P137" s="22"/>
      <c r="Q137" s="22"/>
      <c r="R137" s="92"/>
      <c r="S137" s="92"/>
      <c r="T137" s="92"/>
      <c r="U137" s="100"/>
      <c r="V137" s="100"/>
      <c r="W137" s="100"/>
      <c r="X137" s="100"/>
      <c r="Y137" s="100"/>
    </row>
    <row r="138" spans="1:25" ht="15" customHeight="1" x14ac:dyDescent="0.2">
      <c r="A138" s="138"/>
      <c r="B138" s="92"/>
      <c r="C138" s="139"/>
      <c r="D138" s="138"/>
      <c r="E138" s="92"/>
      <c r="F138" s="22"/>
      <c r="G138" s="22"/>
      <c r="H138" s="22"/>
      <c r="I138" s="71"/>
      <c r="J138" s="92"/>
      <c r="K138" s="22"/>
      <c r="L138" s="22"/>
      <c r="M138" s="22"/>
      <c r="N138" s="92"/>
      <c r="O138" s="22"/>
      <c r="P138" s="22"/>
      <c r="Q138" s="22"/>
      <c r="R138" s="92"/>
      <c r="S138" s="92"/>
      <c r="T138" s="92"/>
      <c r="U138" s="100"/>
      <c r="V138" s="100"/>
      <c r="W138" s="100"/>
      <c r="X138" s="100"/>
      <c r="Y138" s="100"/>
    </row>
    <row r="139" spans="1:25" ht="15" customHeight="1" x14ac:dyDescent="0.2">
      <c r="A139" s="138"/>
      <c r="B139" s="92"/>
      <c r="C139" s="139"/>
      <c r="D139" s="138"/>
      <c r="E139" s="92"/>
      <c r="F139" s="22"/>
      <c r="G139" s="22"/>
      <c r="H139" s="22"/>
      <c r="I139" s="71"/>
      <c r="J139" s="92"/>
      <c r="K139" s="22"/>
      <c r="L139" s="22"/>
      <c r="M139" s="22"/>
      <c r="N139" s="92"/>
      <c r="O139" s="22"/>
      <c r="P139" s="22"/>
      <c r="Q139" s="22"/>
      <c r="R139" s="92"/>
      <c r="S139" s="92"/>
      <c r="T139" s="92"/>
      <c r="U139" s="100"/>
      <c r="V139" s="100"/>
      <c r="W139" s="100"/>
      <c r="X139" s="100"/>
      <c r="Y139" s="100"/>
    </row>
    <row r="140" spans="1:25" ht="15" customHeight="1" x14ac:dyDescent="0.2">
      <c r="A140" s="138"/>
      <c r="B140" s="92"/>
      <c r="C140" s="139"/>
      <c r="D140" s="138"/>
      <c r="E140" s="92"/>
      <c r="F140" s="22"/>
      <c r="G140" s="22"/>
      <c r="H140" s="22"/>
      <c r="I140" s="71"/>
      <c r="J140" s="92"/>
      <c r="K140" s="22"/>
      <c r="L140" s="22"/>
      <c r="M140" s="22"/>
      <c r="N140" s="92"/>
      <c r="O140" s="22"/>
      <c r="P140" s="22"/>
      <c r="Q140" s="22"/>
      <c r="R140" s="92"/>
      <c r="S140" s="92"/>
      <c r="T140" s="92"/>
      <c r="U140" s="100"/>
      <c r="V140" s="100"/>
      <c r="W140" s="100"/>
      <c r="X140" s="100"/>
      <c r="Y140" s="100"/>
    </row>
    <row r="141" spans="1:25" ht="15" customHeight="1" x14ac:dyDescent="0.2">
      <c r="A141" s="138"/>
      <c r="B141" s="92"/>
      <c r="C141" s="139"/>
      <c r="D141" s="138"/>
      <c r="E141" s="92"/>
      <c r="F141" s="22"/>
      <c r="G141" s="22"/>
      <c r="H141" s="22"/>
      <c r="I141" s="71"/>
      <c r="J141" s="92"/>
      <c r="K141" s="22"/>
      <c r="L141" s="22"/>
      <c r="M141" s="22"/>
      <c r="N141" s="92"/>
      <c r="O141" s="22"/>
      <c r="P141" s="22"/>
      <c r="Q141" s="22"/>
      <c r="R141" s="92"/>
      <c r="S141" s="92"/>
      <c r="T141" s="92"/>
      <c r="U141" s="100"/>
      <c r="V141" s="100"/>
      <c r="W141" s="100"/>
      <c r="X141" s="100"/>
      <c r="Y141" s="100"/>
    </row>
    <row r="142" spans="1:25" ht="15" customHeight="1" x14ac:dyDescent="0.2">
      <c r="A142" s="138"/>
      <c r="B142" s="92"/>
      <c r="C142" s="139"/>
      <c r="D142" s="138"/>
      <c r="E142" s="92"/>
      <c r="F142" s="22"/>
      <c r="G142" s="22"/>
      <c r="H142" s="22"/>
      <c r="I142" s="71"/>
      <c r="J142" s="92"/>
      <c r="K142" s="22"/>
      <c r="L142" s="22"/>
      <c r="M142" s="22"/>
      <c r="N142" s="92"/>
      <c r="O142" s="22"/>
      <c r="P142" s="22"/>
      <c r="Q142" s="22"/>
      <c r="R142" s="92"/>
      <c r="S142" s="92"/>
      <c r="T142" s="92"/>
      <c r="U142" s="100"/>
      <c r="V142" s="100"/>
      <c r="W142" s="100"/>
      <c r="X142" s="100"/>
      <c r="Y142" s="100"/>
    </row>
    <row r="143" spans="1:25" ht="15" customHeight="1" x14ac:dyDescent="0.2">
      <c r="A143" s="138"/>
      <c r="B143" s="92"/>
      <c r="C143" s="139"/>
      <c r="D143" s="138"/>
      <c r="E143" s="92"/>
      <c r="F143" s="22"/>
      <c r="G143" s="22"/>
      <c r="H143" s="22"/>
      <c r="I143" s="71"/>
      <c r="J143" s="92"/>
      <c r="K143" s="22"/>
      <c r="L143" s="22"/>
      <c r="M143" s="22"/>
      <c r="N143" s="92"/>
      <c r="O143" s="22"/>
      <c r="P143" s="22"/>
      <c r="Q143" s="22"/>
      <c r="R143" s="92"/>
      <c r="S143" s="92"/>
      <c r="T143" s="92"/>
      <c r="U143" s="100"/>
      <c r="V143" s="100"/>
      <c r="W143" s="100"/>
      <c r="X143" s="100"/>
      <c r="Y143" s="100"/>
    </row>
    <row r="144" spans="1:25" ht="15" customHeight="1" x14ac:dyDescent="0.2">
      <c r="A144" s="138"/>
      <c r="B144" s="92"/>
      <c r="C144" s="139"/>
      <c r="D144" s="138"/>
      <c r="E144" s="92"/>
      <c r="F144" s="22"/>
      <c r="G144" s="22"/>
      <c r="H144" s="22"/>
      <c r="I144" s="71"/>
      <c r="J144" s="92"/>
      <c r="K144" s="22"/>
      <c r="L144" s="22"/>
      <c r="M144" s="22"/>
      <c r="N144" s="92"/>
      <c r="O144" s="22"/>
      <c r="P144" s="22"/>
      <c r="Q144" s="22"/>
      <c r="R144" s="92"/>
      <c r="S144" s="92"/>
      <c r="T144" s="92"/>
      <c r="U144" s="100"/>
      <c r="V144" s="100"/>
      <c r="W144" s="100"/>
      <c r="X144" s="100"/>
      <c r="Y144" s="100"/>
    </row>
    <row r="145" spans="1:25" ht="15" customHeight="1" x14ac:dyDescent="0.2">
      <c r="A145" s="138"/>
      <c r="B145" s="92"/>
      <c r="C145" s="139"/>
      <c r="D145" s="138"/>
      <c r="E145" s="92"/>
      <c r="F145" s="22"/>
      <c r="G145" s="22"/>
      <c r="H145" s="22"/>
      <c r="I145" s="71"/>
      <c r="J145" s="92"/>
      <c r="K145" s="22"/>
      <c r="L145" s="22"/>
      <c r="M145" s="22"/>
      <c r="N145" s="92"/>
      <c r="O145" s="22"/>
      <c r="P145" s="22"/>
      <c r="Q145" s="22"/>
      <c r="R145" s="92"/>
      <c r="S145" s="92"/>
      <c r="T145" s="92"/>
      <c r="U145" s="100"/>
      <c r="V145" s="100"/>
      <c r="W145" s="100"/>
      <c r="X145" s="100"/>
      <c r="Y145" s="100"/>
    </row>
    <row r="146" spans="1:25" ht="15" customHeight="1" x14ac:dyDescent="0.2">
      <c r="A146" s="138"/>
      <c r="B146" s="92"/>
      <c r="C146" s="139"/>
      <c r="D146" s="138"/>
      <c r="E146" s="92"/>
      <c r="F146" s="22"/>
      <c r="G146" s="22"/>
      <c r="H146" s="22"/>
      <c r="I146" s="71"/>
      <c r="J146" s="92"/>
      <c r="K146" s="22"/>
      <c r="L146" s="22"/>
      <c r="M146" s="22"/>
      <c r="N146" s="92"/>
      <c r="O146" s="22"/>
      <c r="P146" s="22"/>
      <c r="Q146" s="22"/>
      <c r="R146" s="92"/>
      <c r="S146" s="92"/>
      <c r="T146" s="92"/>
      <c r="U146" s="100"/>
      <c r="V146" s="100"/>
      <c r="W146" s="100"/>
      <c r="X146" s="100"/>
      <c r="Y146" s="100"/>
    </row>
    <row r="147" spans="1:25" ht="15" customHeight="1" x14ac:dyDescent="0.2">
      <c r="A147" s="138"/>
      <c r="B147" s="92"/>
      <c r="C147" s="139"/>
      <c r="D147" s="138"/>
      <c r="E147" s="92"/>
      <c r="F147" s="22"/>
      <c r="G147" s="22"/>
      <c r="H147" s="22"/>
      <c r="I147" s="71"/>
      <c r="J147" s="92"/>
      <c r="K147" s="22"/>
      <c r="L147" s="22"/>
      <c r="M147" s="22"/>
      <c r="N147" s="92"/>
      <c r="O147" s="22"/>
      <c r="P147" s="22"/>
      <c r="Q147" s="22"/>
      <c r="R147" s="92"/>
      <c r="S147" s="92"/>
      <c r="T147" s="92"/>
      <c r="U147" s="100"/>
      <c r="V147" s="100"/>
      <c r="W147" s="100"/>
      <c r="X147" s="100"/>
      <c r="Y147" s="100"/>
    </row>
    <row r="148" spans="1:25" ht="15" customHeight="1" x14ac:dyDescent="0.2">
      <c r="A148" s="138"/>
      <c r="B148" s="92"/>
      <c r="C148" s="139"/>
      <c r="D148" s="138"/>
      <c r="E148" s="92"/>
      <c r="F148" s="22"/>
      <c r="G148" s="22"/>
      <c r="H148" s="22"/>
      <c r="I148" s="71"/>
      <c r="J148" s="92"/>
      <c r="K148" s="22"/>
      <c r="L148" s="22"/>
      <c r="M148" s="22"/>
      <c r="N148" s="92"/>
      <c r="O148" s="22"/>
      <c r="P148" s="22"/>
      <c r="Q148" s="22"/>
      <c r="R148" s="92"/>
      <c r="S148" s="92"/>
      <c r="T148" s="92"/>
      <c r="U148" s="100"/>
      <c r="V148" s="100"/>
      <c r="W148" s="100"/>
      <c r="X148" s="100"/>
      <c r="Y148" s="100"/>
    </row>
    <row r="149" spans="1:25" ht="15" customHeight="1" x14ac:dyDescent="0.2">
      <c r="A149" s="138"/>
      <c r="B149" s="92"/>
      <c r="C149" s="139"/>
      <c r="D149" s="138"/>
      <c r="E149" s="92"/>
      <c r="F149" s="22"/>
      <c r="G149" s="22"/>
      <c r="H149" s="22"/>
      <c r="I149" s="71"/>
      <c r="J149" s="92"/>
      <c r="K149" s="22"/>
      <c r="L149" s="22"/>
      <c r="M149" s="22"/>
      <c r="N149" s="92"/>
      <c r="O149" s="22"/>
      <c r="P149" s="22"/>
      <c r="Q149" s="22"/>
      <c r="R149" s="92"/>
      <c r="S149" s="92"/>
      <c r="T149" s="92"/>
      <c r="U149" s="100"/>
      <c r="V149" s="100"/>
      <c r="W149" s="100"/>
      <c r="X149" s="100"/>
      <c r="Y149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05" customWidth="1"/>
    <col min="2" max="2" width="6.7109375" style="221" customWidth="1"/>
    <col min="3" max="3" width="6.140625" style="66" customWidth="1"/>
    <col min="4" max="4" width="13.7109375" style="221" customWidth="1"/>
    <col min="5" max="5" width="6.42578125" style="66" customWidth="1"/>
    <col min="6" max="7" width="6.7109375" style="66" customWidth="1"/>
    <col min="8" max="8" width="9.7109375" style="222" customWidth="1"/>
    <col min="9" max="10" width="6.7109375" style="66" customWidth="1"/>
    <col min="11" max="11" width="9.7109375" style="223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21" customWidth="1"/>
    <col min="23" max="23" width="6.140625" style="66" customWidth="1"/>
    <col min="24" max="24" width="12.5703125" style="221" customWidth="1"/>
    <col min="25" max="29" width="6.7109375" style="66" customWidth="1"/>
    <col min="30" max="30" width="28.28515625" style="205" customWidth="1"/>
    <col min="31" max="16384" width="9.140625" style="205"/>
  </cols>
  <sheetData>
    <row r="1" spans="1:36" ht="15.6" customHeight="1" x14ac:dyDescent="0.25">
      <c r="A1" s="200"/>
      <c r="B1" s="9" t="s">
        <v>103</v>
      </c>
      <c r="C1" s="10"/>
      <c r="D1" s="120"/>
      <c r="E1" s="10"/>
      <c r="F1" s="156"/>
      <c r="G1" s="119"/>
      <c r="H1" s="201"/>
      <c r="I1" s="156"/>
      <c r="J1" s="119"/>
      <c r="K1" s="202"/>
      <c r="L1" s="156"/>
      <c r="M1" s="119"/>
      <c r="N1" s="10"/>
      <c r="O1" s="156"/>
      <c r="P1" s="119"/>
      <c r="Q1" s="10"/>
      <c r="R1" s="156"/>
      <c r="S1" s="119"/>
      <c r="T1" s="27"/>
      <c r="U1" s="6"/>
      <c r="V1" s="9" t="s">
        <v>104</v>
      </c>
      <c r="W1" s="10"/>
      <c r="X1" s="120"/>
      <c r="Y1" s="119"/>
      <c r="Z1" s="119"/>
      <c r="AA1" s="119"/>
      <c r="AB1" s="119"/>
      <c r="AC1" s="203"/>
      <c r="AD1" s="204"/>
      <c r="AE1" s="204"/>
      <c r="AF1" s="204"/>
      <c r="AG1" s="204"/>
      <c r="AH1" s="204"/>
      <c r="AI1" s="204"/>
      <c r="AJ1" s="204"/>
    </row>
    <row r="2" spans="1:36" s="210" customFormat="1" ht="15.6" customHeight="1" x14ac:dyDescent="0.25">
      <c r="A2" s="206"/>
      <c r="B2" s="16"/>
      <c r="C2" s="13"/>
      <c r="D2" s="137"/>
      <c r="E2" s="104"/>
      <c r="F2" s="207"/>
      <c r="G2" s="104" t="s">
        <v>18</v>
      </c>
      <c r="H2" s="208"/>
      <c r="I2" s="207"/>
      <c r="J2" s="104" t="s">
        <v>19</v>
      </c>
      <c r="K2" s="209"/>
      <c r="L2" s="207"/>
      <c r="M2" s="104" t="s">
        <v>20</v>
      </c>
      <c r="N2" s="184"/>
      <c r="O2" s="207"/>
      <c r="P2" s="104" t="s">
        <v>21</v>
      </c>
      <c r="Q2" s="184"/>
      <c r="R2" s="207"/>
      <c r="S2" s="104" t="s">
        <v>7</v>
      </c>
      <c r="T2" s="184"/>
      <c r="U2" s="26"/>
      <c r="V2" s="16"/>
      <c r="W2" s="13"/>
      <c r="X2" s="134"/>
      <c r="Y2" s="13"/>
      <c r="Z2" s="13"/>
      <c r="AA2" s="13"/>
      <c r="AB2" s="13"/>
      <c r="AC2" s="14"/>
      <c r="AD2" s="204"/>
      <c r="AE2" s="204"/>
      <c r="AF2" s="204"/>
      <c r="AG2" s="204"/>
      <c r="AH2" s="204"/>
      <c r="AI2" s="204"/>
      <c r="AJ2" s="204"/>
    </row>
    <row r="3" spans="1:36" s="210" customFormat="1" ht="15.6" customHeight="1" x14ac:dyDescent="0.25">
      <c r="A3" s="206"/>
      <c r="B3" s="16" t="s">
        <v>0</v>
      </c>
      <c r="C3" s="13" t="s">
        <v>4</v>
      </c>
      <c r="D3" s="137" t="s">
        <v>1</v>
      </c>
      <c r="E3" s="13" t="s">
        <v>3</v>
      </c>
      <c r="F3" s="16" t="s">
        <v>17</v>
      </c>
      <c r="G3" s="13" t="s">
        <v>105</v>
      </c>
      <c r="H3" s="155" t="s">
        <v>106</v>
      </c>
      <c r="I3" s="16" t="s">
        <v>17</v>
      </c>
      <c r="J3" s="13" t="s">
        <v>105</v>
      </c>
      <c r="K3" s="155" t="s">
        <v>106</v>
      </c>
      <c r="L3" s="16" t="s">
        <v>17</v>
      </c>
      <c r="M3" s="13" t="s">
        <v>105</v>
      </c>
      <c r="N3" s="155" t="s">
        <v>106</v>
      </c>
      <c r="O3" s="16" t="s">
        <v>17</v>
      </c>
      <c r="P3" s="13" t="s">
        <v>105</v>
      </c>
      <c r="Q3" s="155" t="s">
        <v>106</v>
      </c>
      <c r="R3" s="16" t="s">
        <v>17</v>
      </c>
      <c r="S3" s="13" t="s">
        <v>105</v>
      </c>
      <c r="T3" s="155" t="s">
        <v>106</v>
      </c>
      <c r="U3" s="26"/>
      <c r="V3" s="16" t="s">
        <v>0</v>
      </c>
      <c r="W3" s="13" t="s">
        <v>4</v>
      </c>
      <c r="X3" s="137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04"/>
      <c r="AE3" s="204"/>
      <c r="AF3" s="204"/>
      <c r="AG3" s="204"/>
      <c r="AH3" s="204"/>
      <c r="AI3" s="204"/>
      <c r="AJ3" s="204"/>
    </row>
    <row r="4" spans="1:36" s="210" customFormat="1" ht="15.6" customHeight="1" x14ac:dyDescent="0.25">
      <c r="A4" s="206"/>
      <c r="B4" s="23">
        <v>1981</v>
      </c>
      <c r="C4" s="23" t="s">
        <v>35</v>
      </c>
      <c r="D4" s="24" t="s">
        <v>36</v>
      </c>
      <c r="E4" s="98">
        <v>15</v>
      </c>
      <c r="F4" s="28">
        <v>12</v>
      </c>
      <c r="G4" s="23">
        <v>37</v>
      </c>
      <c r="H4" s="25">
        <f>PRODUCT(F4/G4)</f>
        <v>0.32432432432432434</v>
      </c>
      <c r="I4" s="23">
        <v>21</v>
      </c>
      <c r="J4" s="23">
        <v>30</v>
      </c>
      <c r="K4" s="25">
        <f>PRODUCT(I4/J4)</f>
        <v>0.7</v>
      </c>
      <c r="L4" s="23">
        <v>15</v>
      </c>
      <c r="M4" s="23">
        <v>25</v>
      </c>
      <c r="N4" s="25">
        <f>PRODUCT(L4/M4)</f>
        <v>0.6</v>
      </c>
      <c r="O4" s="23">
        <v>4</v>
      </c>
      <c r="P4" s="23">
        <v>18</v>
      </c>
      <c r="Q4" s="25">
        <f>PRODUCT(O4/P4)</f>
        <v>0.22222222222222221</v>
      </c>
      <c r="R4" s="23">
        <v>52</v>
      </c>
      <c r="S4" s="211">
        <f>PRODUCT(G4+J4+M4+P4)</f>
        <v>110</v>
      </c>
      <c r="T4" s="25">
        <f>PRODUCT(R4/S4)</f>
        <v>0.47272727272727272</v>
      </c>
      <c r="U4" s="26"/>
      <c r="V4" s="23">
        <v>1981</v>
      </c>
      <c r="W4" s="23" t="s">
        <v>35</v>
      </c>
      <c r="X4" s="24" t="s">
        <v>36</v>
      </c>
      <c r="Y4" s="212"/>
      <c r="Z4" s="212"/>
      <c r="AA4" s="212"/>
      <c r="AB4" s="212"/>
      <c r="AC4" s="23"/>
      <c r="AD4" s="204"/>
      <c r="AE4" s="204"/>
      <c r="AF4" s="204"/>
      <c r="AG4" s="204"/>
      <c r="AH4" s="204"/>
      <c r="AI4" s="204"/>
      <c r="AJ4" s="204"/>
    </row>
    <row r="5" spans="1:36" s="210" customFormat="1" ht="15.6" customHeight="1" x14ac:dyDescent="0.25">
      <c r="A5" s="206"/>
      <c r="B5" s="23">
        <v>1982</v>
      </c>
      <c r="C5" s="23" t="s">
        <v>110</v>
      </c>
      <c r="D5" s="24" t="s">
        <v>36</v>
      </c>
      <c r="E5" s="98">
        <v>7</v>
      </c>
      <c r="F5" s="28">
        <v>5</v>
      </c>
      <c r="G5" s="23">
        <v>9</v>
      </c>
      <c r="H5" s="25">
        <f>PRODUCT(F5/G5)</f>
        <v>0.55555555555555558</v>
      </c>
      <c r="I5" s="23">
        <v>7</v>
      </c>
      <c r="J5" s="23">
        <v>15</v>
      </c>
      <c r="K5" s="25">
        <f>PRODUCT(I5/J5)</f>
        <v>0.46666666666666667</v>
      </c>
      <c r="L5" s="23">
        <v>14</v>
      </c>
      <c r="M5" s="23">
        <v>19</v>
      </c>
      <c r="N5" s="25">
        <f>PRODUCT(L5/M5)</f>
        <v>0.73684210526315785</v>
      </c>
      <c r="O5" s="23">
        <v>3</v>
      </c>
      <c r="P5" s="23">
        <v>8</v>
      </c>
      <c r="Q5" s="25">
        <f>PRODUCT(O5/P5)</f>
        <v>0.375</v>
      </c>
      <c r="R5" s="23">
        <v>29</v>
      </c>
      <c r="S5" s="211">
        <f>PRODUCT(G5+J5+M5+P5)</f>
        <v>51</v>
      </c>
      <c r="T5" s="25">
        <f>PRODUCT(R5/S5)</f>
        <v>0.56862745098039214</v>
      </c>
      <c r="U5" s="26"/>
      <c r="V5" s="23">
        <v>1982</v>
      </c>
      <c r="W5" s="23" t="s">
        <v>110</v>
      </c>
      <c r="X5" s="24" t="s">
        <v>36</v>
      </c>
      <c r="Y5" s="212"/>
      <c r="Z5" s="212"/>
      <c r="AA5" s="212"/>
      <c r="AB5" s="212"/>
      <c r="AC5" s="23"/>
      <c r="AD5" s="204"/>
      <c r="AE5" s="204"/>
      <c r="AF5" s="204"/>
      <c r="AG5" s="204"/>
      <c r="AH5" s="204"/>
      <c r="AI5" s="204"/>
      <c r="AJ5" s="204"/>
    </row>
    <row r="6" spans="1:36" s="210" customFormat="1" ht="15.6" customHeight="1" x14ac:dyDescent="0.25">
      <c r="A6" s="206"/>
      <c r="B6" s="23">
        <v>1983</v>
      </c>
      <c r="C6" s="23"/>
      <c r="D6" s="24"/>
      <c r="E6" s="98"/>
      <c r="F6" s="28"/>
      <c r="G6" s="23"/>
      <c r="H6" s="25"/>
      <c r="I6" s="23"/>
      <c r="J6" s="23"/>
      <c r="K6" s="25"/>
      <c r="L6" s="23"/>
      <c r="M6" s="23"/>
      <c r="N6" s="25"/>
      <c r="O6" s="23"/>
      <c r="P6" s="23"/>
      <c r="Q6" s="25"/>
      <c r="R6" s="23"/>
      <c r="S6" s="211"/>
      <c r="T6" s="25"/>
      <c r="U6" s="26"/>
      <c r="V6" s="23">
        <v>1983</v>
      </c>
      <c r="W6" s="23"/>
      <c r="X6" s="24"/>
      <c r="Y6" s="212"/>
      <c r="Z6" s="212"/>
      <c r="AA6" s="212"/>
      <c r="AB6" s="212"/>
      <c r="AC6" s="23"/>
      <c r="AD6" s="204"/>
      <c r="AE6" s="204"/>
      <c r="AF6" s="204"/>
      <c r="AG6" s="204"/>
      <c r="AH6" s="204"/>
      <c r="AI6" s="204"/>
      <c r="AJ6" s="204"/>
    </row>
    <row r="7" spans="1:36" s="210" customFormat="1" ht="15.6" customHeight="1" x14ac:dyDescent="0.25">
      <c r="A7" s="206"/>
      <c r="B7" s="23">
        <v>1984</v>
      </c>
      <c r="C7" s="23" t="s">
        <v>35</v>
      </c>
      <c r="D7" s="24" t="s">
        <v>36</v>
      </c>
      <c r="E7" s="98">
        <v>22</v>
      </c>
      <c r="F7" s="28">
        <v>22</v>
      </c>
      <c r="G7" s="23">
        <v>51</v>
      </c>
      <c r="H7" s="25">
        <f>PRODUCT(F7/G7)</f>
        <v>0.43137254901960786</v>
      </c>
      <c r="I7" s="23">
        <v>21</v>
      </c>
      <c r="J7" s="23">
        <v>52</v>
      </c>
      <c r="K7" s="25">
        <f>PRODUCT(I7/J7)</f>
        <v>0.40384615384615385</v>
      </c>
      <c r="L7" s="23">
        <v>23</v>
      </c>
      <c r="M7" s="23">
        <v>45</v>
      </c>
      <c r="N7" s="25">
        <f>PRODUCT(L7/M7)</f>
        <v>0.51111111111111107</v>
      </c>
      <c r="O7" s="23">
        <v>13</v>
      </c>
      <c r="P7" s="23">
        <v>27</v>
      </c>
      <c r="Q7" s="25">
        <f>PRODUCT(O7/P7)</f>
        <v>0.48148148148148145</v>
      </c>
      <c r="R7" s="23">
        <v>79</v>
      </c>
      <c r="S7" s="211">
        <f>PRODUCT(G7+J7+M7+P7)</f>
        <v>175</v>
      </c>
      <c r="T7" s="38">
        <v>0.45100000000000001</v>
      </c>
      <c r="U7" s="26"/>
      <c r="V7" s="23">
        <v>1984</v>
      </c>
      <c r="W7" s="23" t="s">
        <v>35</v>
      </c>
      <c r="X7" s="24" t="s">
        <v>36</v>
      </c>
      <c r="Y7" s="212"/>
      <c r="Z7" s="212"/>
      <c r="AA7" s="212"/>
      <c r="AB7" s="212"/>
      <c r="AC7" s="23"/>
      <c r="AD7" s="204"/>
      <c r="AE7" s="204"/>
      <c r="AF7" s="204"/>
      <c r="AG7" s="204"/>
      <c r="AH7" s="204"/>
      <c r="AI7" s="204"/>
      <c r="AJ7" s="204"/>
    </row>
    <row r="8" spans="1:36" s="210" customFormat="1" ht="15.6" customHeight="1" x14ac:dyDescent="0.25">
      <c r="A8" s="206"/>
      <c r="B8" s="23">
        <v>1985</v>
      </c>
      <c r="C8" s="23" t="s">
        <v>39</v>
      </c>
      <c r="D8" s="24" t="s">
        <v>36</v>
      </c>
      <c r="E8" s="98">
        <v>22</v>
      </c>
      <c r="F8" s="28">
        <v>24</v>
      </c>
      <c r="G8" s="23">
        <v>60</v>
      </c>
      <c r="H8" s="25">
        <f>PRODUCT(F8/G8)</f>
        <v>0.4</v>
      </c>
      <c r="I8" s="23">
        <v>15</v>
      </c>
      <c r="J8" s="23">
        <v>38</v>
      </c>
      <c r="K8" s="25">
        <f>PRODUCT(I8/J8)</f>
        <v>0.39473684210526316</v>
      </c>
      <c r="L8" s="23">
        <v>21</v>
      </c>
      <c r="M8" s="23">
        <v>33</v>
      </c>
      <c r="N8" s="25">
        <f>PRODUCT(L8/M8)</f>
        <v>0.63636363636363635</v>
      </c>
      <c r="O8" s="23">
        <v>13</v>
      </c>
      <c r="P8" s="23">
        <v>34</v>
      </c>
      <c r="Q8" s="25">
        <f>PRODUCT(O8/P8)</f>
        <v>0.38235294117647056</v>
      </c>
      <c r="R8" s="23">
        <v>73</v>
      </c>
      <c r="S8" s="211">
        <f>PRODUCT(G8+J8+M8+P8)</f>
        <v>165</v>
      </c>
      <c r="T8" s="38">
        <v>0.443</v>
      </c>
      <c r="U8" s="26"/>
      <c r="V8" s="23">
        <v>1985</v>
      </c>
      <c r="W8" s="23" t="s">
        <v>39</v>
      </c>
      <c r="X8" s="24" t="s">
        <v>36</v>
      </c>
      <c r="Y8" s="212"/>
      <c r="Z8" s="212"/>
      <c r="AA8" s="212"/>
      <c r="AB8" s="212"/>
      <c r="AC8" s="23"/>
      <c r="AD8" s="204"/>
      <c r="AE8" s="204"/>
      <c r="AF8" s="204"/>
      <c r="AG8" s="204"/>
      <c r="AH8" s="204"/>
      <c r="AI8" s="204"/>
      <c r="AJ8" s="204"/>
    </row>
    <row r="9" spans="1:36" s="210" customFormat="1" ht="15.6" customHeight="1" x14ac:dyDescent="0.25">
      <c r="A9" s="206"/>
      <c r="B9" s="23">
        <v>1986</v>
      </c>
      <c r="C9" s="23" t="s">
        <v>63</v>
      </c>
      <c r="D9" s="24" t="s">
        <v>36</v>
      </c>
      <c r="E9" s="98">
        <v>22</v>
      </c>
      <c r="F9" s="28">
        <v>20</v>
      </c>
      <c r="G9" s="23">
        <v>62</v>
      </c>
      <c r="H9" s="25">
        <f>PRODUCT(F9/G9)</f>
        <v>0.32258064516129031</v>
      </c>
      <c r="I9" s="23">
        <v>15</v>
      </c>
      <c r="J9" s="23">
        <v>37</v>
      </c>
      <c r="K9" s="25">
        <f>PRODUCT(I9/J9)</f>
        <v>0.40540540540540543</v>
      </c>
      <c r="L9" s="23">
        <v>9</v>
      </c>
      <c r="M9" s="23">
        <v>28</v>
      </c>
      <c r="N9" s="25">
        <f>PRODUCT(L9/M9)</f>
        <v>0.32142857142857145</v>
      </c>
      <c r="O9" s="23">
        <v>7</v>
      </c>
      <c r="P9" s="23">
        <v>24</v>
      </c>
      <c r="Q9" s="25">
        <f>PRODUCT(O9/P9)</f>
        <v>0.29166666666666669</v>
      </c>
      <c r="R9" s="23">
        <v>51</v>
      </c>
      <c r="S9" s="211">
        <f>PRODUCT(G9+J9+M9+P9)</f>
        <v>151</v>
      </c>
      <c r="T9" s="38">
        <v>0.33800000000000002</v>
      </c>
      <c r="U9" s="26"/>
      <c r="V9" s="23">
        <v>1986</v>
      </c>
      <c r="W9" s="23" t="s">
        <v>63</v>
      </c>
      <c r="X9" s="24" t="s">
        <v>36</v>
      </c>
      <c r="Y9" s="212"/>
      <c r="Z9" s="212"/>
      <c r="AA9" s="212"/>
      <c r="AB9" s="212"/>
      <c r="AC9" s="23"/>
      <c r="AD9" s="204"/>
      <c r="AE9" s="204"/>
      <c r="AF9" s="204"/>
      <c r="AG9" s="204"/>
      <c r="AH9" s="204"/>
      <c r="AI9" s="204"/>
      <c r="AJ9" s="204"/>
    </row>
    <row r="10" spans="1:36" s="210" customFormat="1" ht="15.6" customHeight="1" x14ac:dyDescent="0.25">
      <c r="A10" s="206"/>
      <c r="B10" s="15" t="s">
        <v>7</v>
      </c>
      <c r="C10" s="16"/>
      <c r="D10" s="14"/>
      <c r="E10" s="17">
        <f>SUM(E4:E9)</f>
        <v>88</v>
      </c>
      <c r="F10" s="17">
        <f>SUM(F4:F9)</f>
        <v>83</v>
      </c>
      <c r="G10" s="17">
        <f>SUM(G4:G9)</f>
        <v>219</v>
      </c>
      <c r="H10" s="213">
        <f>PRODUCT(F10/G10)</f>
        <v>0.37899543378995432</v>
      </c>
      <c r="I10" s="17">
        <f>SUM(I4:I9)</f>
        <v>79</v>
      </c>
      <c r="J10" s="17">
        <f>SUM(J4:J9)</f>
        <v>172</v>
      </c>
      <c r="K10" s="213">
        <f>PRODUCT(I10/J10)</f>
        <v>0.45930232558139533</v>
      </c>
      <c r="L10" s="17">
        <f>SUM(L4:L9)</f>
        <v>82</v>
      </c>
      <c r="M10" s="17">
        <f>SUM(M4:M9)</f>
        <v>150</v>
      </c>
      <c r="N10" s="213">
        <f>PRODUCT(L10/M10)</f>
        <v>0.54666666666666663</v>
      </c>
      <c r="O10" s="17">
        <f>SUM(O4:O9)</f>
        <v>40</v>
      </c>
      <c r="P10" s="17">
        <f>SUM(P4:P9)</f>
        <v>111</v>
      </c>
      <c r="Q10" s="213">
        <f>PRODUCT(O10/P10)</f>
        <v>0.36036036036036034</v>
      </c>
      <c r="R10" s="17">
        <f>SUM(R4:R9)</f>
        <v>284</v>
      </c>
      <c r="S10" s="17">
        <f>SUM(S4:S9)</f>
        <v>652</v>
      </c>
      <c r="T10" s="213">
        <f>PRODUCT(R10/S10)</f>
        <v>0.43558282208588955</v>
      </c>
      <c r="U10" s="26"/>
      <c r="V10" s="16"/>
      <c r="W10" s="13"/>
      <c r="X10" s="134"/>
      <c r="Y10" s="13"/>
      <c r="Z10" s="13"/>
      <c r="AA10" s="13"/>
      <c r="AB10" s="13"/>
      <c r="AC10" s="14"/>
      <c r="AD10" s="204"/>
      <c r="AE10" s="204"/>
      <c r="AF10" s="204"/>
      <c r="AG10" s="204"/>
      <c r="AH10" s="204"/>
      <c r="AI10" s="204"/>
      <c r="AJ10" s="204"/>
    </row>
    <row r="11" spans="1:36" s="210" customFormat="1" ht="15.6" customHeight="1" x14ac:dyDescent="0.25">
      <c r="A11" s="214"/>
      <c r="B11" s="204"/>
      <c r="C11" s="204"/>
      <c r="D11" s="204"/>
      <c r="E11" s="26"/>
      <c r="F11" s="204"/>
      <c r="G11" s="204"/>
      <c r="H11" s="215"/>
      <c r="I11" s="204"/>
      <c r="J11" s="204"/>
      <c r="K11" s="216"/>
      <c r="L11" s="204"/>
      <c r="M11" s="204"/>
      <c r="N11" s="204"/>
      <c r="O11" s="204"/>
      <c r="P11" s="204"/>
      <c r="Q11" s="204"/>
      <c r="R11" s="204"/>
      <c r="S11" s="204"/>
      <c r="T11" s="204"/>
      <c r="U11" s="26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</row>
    <row r="12" spans="1:36" ht="15.6" customHeight="1" x14ac:dyDescent="0.25">
      <c r="A12" s="206"/>
      <c r="B12" s="9" t="s">
        <v>107</v>
      </c>
      <c r="C12" s="10"/>
      <c r="D12" s="120"/>
      <c r="E12" s="10"/>
      <c r="F12" s="156"/>
      <c r="G12" s="119"/>
      <c r="H12" s="10"/>
      <c r="I12" s="156"/>
      <c r="J12" s="119"/>
      <c r="K12" s="10"/>
      <c r="L12" s="156"/>
      <c r="M12" s="119"/>
      <c r="N12" s="10"/>
      <c r="O12" s="156"/>
      <c r="P12" s="119"/>
      <c r="Q12" s="10"/>
      <c r="R12" s="156"/>
      <c r="S12" s="119"/>
      <c r="T12" s="27"/>
      <c r="U12" s="204"/>
      <c r="V12" s="9" t="s">
        <v>104</v>
      </c>
      <c r="W12" s="10"/>
      <c r="X12" s="120"/>
      <c r="Y12" s="119"/>
      <c r="Z12" s="119"/>
      <c r="AA12" s="119"/>
      <c r="AB12" s="119"/>
      <c r="AC12" s="203"/>
      <c r="AD12" s="204"/>
      <c r="AE12" s="204"/>
      <c r="AF12" s="204"/>
      <c r="AG12" s="204"/>
      <c r="AH12" s="204"/>
      <c r="AI12" s="204"/>
      <c r="AJ12" s="204"/>
    </row>
    <row r="13" spans="1:36" s="210" customFormat="1" ht="15.6" customHeight="1" x14ac:dyDescent="0.25">
      <c r="A13" s="206"/>
      <c r="B13" s="16"/>
      <c r="C13" s="13"/>
      <c r="D13" s="137"/>
      <c r="E13" s="104"/>
      <c r="F13" s="207"/>
      <c r="G13" s="104" t="s">
        <v>18</v>
      </c>
      <c r="H13" s="208"/>
      <c r="I13" s="207"/>
      <c r="J13" s="104" t="s">
        <v>19</v>
      </c>
      <c r="K13" s="209"/>
      <c r="L13" s="207"/>
      <c r="M13" s="104" t="s">
        <v>20</v>
      </c>
      <c r="N13" s="184"/>
      <c r="O13" s="207"/>
      <c r="P13" s="104" t="s">
        <v>21</v>
      </c>
      <c r="Q13" s="184"/>
      <c r="R13" s="207"/>
      <c r="S13" s="104" t="s">
        <v>7</v>
      </c>
      <c r="T13" s="184"/>
      <c r="U13" s="26"/>
      <c r="V13" s="16"/>
      <c r="W13" s="13"/>
      <c r="X13" s="134"/>
      <c r="Y13" s="13"/>
      <c r="Z13" s="13"/>
      <c r="AA13" s="13"/>
      <c r="AB13" s="13"/>
      <c r="AC13" s="14"/>
      <c r="AD13" s="204"/>
      <c r="AE13" s="204"/>
      <c r="AF13" s="204"/>
      <c r="AG13" s="204"/>
      <c r="AH13" s="204"/>
      <c r="AI13" s="204"/>
      <c r="AJ13" s="204"/>
    </row>
    <row r="14" spans="1:36" ht="15.6" customHeight="1" x14ac:dyDescent="0.25">
      <c r="A14" s="206"/>
      <c r="B14" s="16" t="s">
        <v>0</v>
      </c>
      <c r="C14" s="13" t="s">
        <v>4</v>
      </c>
      <c r="D14" s="137" t="s">
        <v>1</v>
      </c>
      <c r="E14" s="13" t="s">
        <v>3</v>
      </c>
      <c r="F14" s="16" t="s">
        <v>17</v>
      </c>
      <c r="G14" s="13" t="s">
        <v>105</v>
      </c>
      <c r="H14" s="155" t="s">
        <v>106</v>
      </c>
      <c r="I14" s="16" t="s">
        <v>17</v>
      </c>
      <c r="J14" s="13" t="s">
        <v>105</v>
      </c>
      <c r="K14" s="155" t="s">
        <v>106</v>
      </c>
      <c r="L14" s="16" t="s">
        <v>17</v>
      </c>
      <c r="M14" s="13" t="s">
        <v>105</v>
      </c>
      <c r="N14" s="155" t="s">
        <v>106</v>
      </c>
      <c r="O14" s="16" t="s">
        <v>17</v>
      </c>
      <c r="P14" s="13" t="s">
        <v>105</v>
      </c>
      <c r="Q14" s="155" t="s">
        <v>106</v>
      </c>
      <c r="R14" s="16" t="s">
        <v>17</v>
      </c>
      <c r="S14" s="13" t="s">
        <v>105</v>
      </c>
      <c r="T14" s="155" t="s">
        <v>106</v>
      </c>
      <c r="U14" s="26"/>
      <c r="V14" s="16" t="s">
        <v>0</v>
      </c>
      <c r="W14" s="13" t="s">
        <v>4</v>
      </c>
      <c r="X14" s="137" t="s">
        <v>1</v>
      </c>
      <c r="Y14" s="16" t="s">
        <v>18</v>
      </c>
      <c r="Z14" s="13" t="s">
        <v>19</v>
      </c>
      <c r="AA14" s="13" t="s">
        <v>20</v>
      </c>
      <c r="AB14" s="13" t="s">
        <v>21</v>
      </c>
      <c r="AC14" s="14" t="s">
        <v>17</v>
      </c>
      <c r="AD14" s="204"/>
      <c r="AE14" s="204"/>
      <c r="AF14" s="204"/>
      <c r="AG14" s="204"/>
      <c r="AH14" s="204"/>
      <c r="AI14" s="204"/>
      <c r="AJ14" s="204"/>
    </row>
    <row r="15" spans="1:36" ht="15.6" customHeight="1" x14ac:dyDescent="0.25">
      <c r="A15" s="206"/>
      <c r="B15" s="23">
        <v>1981</v>
      </c>
      <c r="C15" s="23" t="s">
        <v>35</v>
      </c>
      <c r="D15" s="24" t="s">
        <v>36</v>
      </c>
      <c r="E15" s="98"/>
      <c r="F15" s="24"/>
      <c r="G15" s="24"/>
      <c r="H15" s="38"/>
      <c r="I15" s="23"/>
      <c r="J15" s="23"/>
      <c r="K15" s="38"/>
      <c r="L15" s="23"/>
      <c r="M15" s="23"/>
      <c r="N15" s="38"/>
      <c r="O15" s="23"/>
      <c r="P15" s="23"/>
      <c r="Q15" s="38"/>
      <c r="R15" s="23"/>
      <c r="S15" s="211"/>
      <c r="T15" s="25"/>
      <c r="U15" s="26"/>
      <c r="V15" s="23">
        <v>1981</v>
      </c>
      <c r="W15" s="23" t="s">
        <v>35</v>
      </c>
      <c r="X15" s="24" t="s">
        <v>36</v>
      </c>
      <c r="Y15" s="212"/>
      <c r="Z15" s="212"/>
      <c r="AA15" s="212"/>
      <c r="AB15" s="212"/>
      <c r="AC15" s="23"/>
      <c r="AD15" s="204"/>
      <c r="AE15" s="204"/>
      <c r="AF15" s="204"/>
      <c r="AG15" s="204"/>
      <c r="AH15" s="204"/>
      <c r="AI15" s="204"/>
      <c r="AJ15" s="204"/>
    </row>
    <row r="16" spans="1:36" ht="15.6" customHeight="1" x14ac:dyDescent="0.25">
      <c r="A16" s="206"/>
      <c r="B16" s="23">
        <v>1982</v>
      </c>
      <c r="C16" s="23" t="s">
        <v>37</v>
      </c>
      <c r="D16" s="24" t="s">
        <v>36</v>
      </c>
      <c r="E16" s="98"/>
      <c r="F16" s="24"/>
      <c r="G16" s="24"/>
      <c r="H16" s="38"/>
      <c r="I16" s="23"/>
      <c r="J16" s="23"/>
      <c r="K16" s="38"/>
      <c r="L16" s="23"/>
      <c r="M16" s="23"/>
      <c r="N16" s="38"/>
      <c r="O16" s="23"/>
      <c r="P16" s="23"/>
      <c r="Q16" s="38"/>
      <c r="R16" s="23"/>
      <c r="S16" s="211"/>
      <c r="T16" s="25"/>
      <c r="U16" s="26"/>
      <c r="V16" s="23">
        <v>1982</v>
      </c>
      <c r="W16" s="23" t="s">
        <v>37</v>
      </c>
      <c r="X16" s="24" t="s">
        <v>36</v>
      </c>
      <c r="Y16" s="212"/>
      <c r="Z16" s="212"/>
      <c r="AA16" s="212"/>
      <c r="AB16" s="212"/>
      <c r="AC16" s="23"/>
      <c r="AD16" s="204"/>
      <c r="AE16" s="204"/>
      <c r="AF16" s="204"/>
      <c r="AG16" s="204"/>
      <c r="AH16" s="204"/>
      <c r="AI16" s="204"/>
      <c r="AJ16" s="204"/>
    </row>
    <row r="17" spans="1:36" ht="15.6" customHeight="1" x14ac:dyDescent="0.25">
      <c r="A17" s="206"/>
      <c r="B17" s="23">
        <v>1983</v>
      </c>
      <c r="C17" s="23"/>
      <c r="D17" s="24"/>
      <c r="E17" s="98"/>
      <c r="F17" s="24"/>
      <c r="G17" s="24"/>
      <c r="H17" s="38"/>
      <c r="I17" s="23"/>
      <c r="J17" s="23"/>
      <c r="K17" s="38"/>
      <c r="L17" s="23"/>
      <c r="M17" s="23"/>
      <c r="N17" s="38"/>
      <c r="O17" s="23"/>
      <c r="P17" s="23"/>
      <c r="Q17" s="38"/>
      <c r="R17" s="23"/>
      <c r="S17" s="211"/>
      <c r="T17" s="25"/>
      <c r="U17" s="26"/>
      <c r="V17" s="23">
        <v>1983</v>
      </c>
      <c r="W17" s="23"/>
      <c r="X17" s="24"/>
      <c r="Y17" s="212"/>
      <c r="Z17" s="212"/>
      <c r="AA17" s="212"/>
      <c r="AB17" s="212"/>
      <c r="AC17" s="23"/>
      <c r="AD17" s="204"/>
      <c r="AE17" s="204"/>
      <c r="AF17" s="204"/>
      <c r="AG17" s="204"/>
      <c r="AH17" s="204"/>
      <c r="AI17" s="204"/>
      <c r="AJ17" s="204"/>
    </row>
    <row r="18" spans="1:36" ht="15.6" customHeight="1" x14ac:dyDescent="0.25">
      <c r="A18" s="206"/>
      <c r="B18" s="23">
        <v>1984</v>
      </c>
      <c r="C18" s="23" t="s">
        <v>38</v>
      </c>
      <c r="D18" s="24" t="s">
        <v>36</v>
      </c>
      <c r="E18" s="98"/>
      <c r="F18" s="24"/>
      <c r="G18" s="24"/>
      <c r="H18" s="38"/>
      <c r="I18" s="23"/>
      <c r="J18" s="23"/>
      <c r="K18" s="38"/>
      <c r="L18" s="23"/>
      <c r="M18" s="23"/>
      <c r="N18" s="38"/>
      <c r="O18" s="23"/>
      <c r="P18" s="23"/>
      <c r="Q18" s="38"/>
      <c r="R18" s="23"/>
      <c r="S18" s="211"/>
      <c r="T18" s="25"/>
      <c r="U18" s="26"/>
      <c r="V18" s="23">
        <v>1984</v>
      </c>
      <c r="W18" s="23" t="s">
        <v>38</v>
      </c>
      <c r="X18" s="24" t="s">
        <v>36</v>
      </c>
      <c r="Y18" s="212"/>
      <c r="Z18" s="212"/>
      <c r="AA18" s="212"/>
      <c r="AB18" s="212"/>
      <c r="AC18" s="23"/>
      <c r="AD18" s="204"/>
      <c r="AE18" s="204"/>
      <c r="AF18" s="204"/>
      <c r="AG18" s="204"/>
      <c r="AH18" s="204"/>
      <c r="AI18" s="204"/>
      <c r="AJ18" s="204"/>
    </row>
    <row r="19" spans="1:36" ht="15.6" customHeight="1" x14ac:dyDescent="0.25">
      <c r="A19" s="206"/>
      <c r="B19" s="23">
        <v>1985</v>
      </c>
      <c r="C19" s="23" t="s">
        <v>39</v>
      </c>
      <c r="D19" s="24" t="s">
        <v>36</v>
      </c>
      <c r="E19" s="98">
        <v>5</v>
      </c>
      <c r="F19" s="224">
        <v>5</v>
      </c>
      <c r="G19" s="211">
        <v>17</v>
      </c>
      <c r="H19" s="25">
        <v>0.29411764705882354</v>
      </c>
      <c r="I19" s="23">
        <v>1</v>
      </c>
      <c r="J19" s="23">
        <v>7</v>
      </c>
      <c r="K19" s="25">
        <v>0.14285714285714285</v>
      </c>
      <c r="L19" s="23">
        <v>2</v>
      </c>
      <c r="M19" s="23">
        <v>6</v>
      </c>
      <c r="N19" s="25">
        <v>0.33333333333333331</v>
      </c>
      <c r="O19" s="23">
        <v>3</v>
      </c>
      <c r="P19" s="23">
        <v>8</v>
      </c>
      <c r="Q19" s="25">
        <v>0.375</v>
      </c>
      <c r="R19" s="23">
        <v>11</v>
      </c>
      <c r="S19" s="23">
        <v>38</v>
      </c>
      <c r="T19" s="25">
        <v>0.28947368421052633</v>
      </c>
      <c r="U19" s="26"/>
      <c r="V19" s="23">
        <v>1985</v>
      </c>
      <c r="W19" s="23" t="s">
        <v>39</v>
      </c>
      <c r="X19" s="24" t="s">
        <v>36</v>
      </c>
      <c r="Y19" s="212" t="s">
        <v>111</v>
      </c>
      <c r="Z19" s="212"/>
      <c r="AA19" s="212"/>
      <c r="AB19" s="212" t="s">
        <v>112</v>
      </c>
      <c r="AC19" s="23"/>
      <c r="AD19" s="204"/>
      <c r="AE19" s="204"/>
      <c r="AF19" s="204"/>
      <c r="AG19" s="204"/>
      <c r="AH19" s="204"/>
      <c r="AI19" s="204"/>
      <c r="AJ19" s="204"/>
    </row>
    <row r="20" spans="1:36" ht="15.6" customHeight="1" x14ac:dyDescent="0.25">
      <c r="A20" s="206"/>
      <c r="B20" s="23">
        <v>1986</v>
      </c>
      <c r="C20" s="23" t="s">
        <v>37</v>
      </c>
      <c r="D20" s="24" t="s">
        <v>36</v>
      </c>
      <c r="E20" s="98"/>
      <c r="F20" s="24"/>
      <c r="G20" s="24"/>
      <c r="H20" s="38"/>
      <c r="I20" s="23"/>
      <c r="J20" s="23"/>
      <c r="K20" s="38"/>
      <c r="L20" s="23"/>
      <c r="M20" s="23"/>
      <c r="N20" s="38"/>
      <c r="O20" s="23"/>
      <c r="P20" s="23"/>
      <c r="Q20" s="38"/>
      <c r="R20" s="23"/>
      <c r="S20" s="211"/>
      <c r="T20" s="25"/>
      <c r="U20" s="26"/>
      <c r="V20" s="23">
        <v>1986</v>
      </c>
      <c r="W20" s="23" t="s">
        <v>37</v>
      </c>
      <c r="X20" s="24" t="s">
        <v>36</v>
      </c>
      <c r="Y20" s="212"/>
      <c r="Z20" s="212"/>
      <c r="AA20" s="212"/>
      <c r="AB20" s="212"/>
      <c r="AC20" s="23"/>
      <c r="AD20" s="204"/>
      <c r="AE20" s="204"/>
      <c r="AF20" s="204"/>
      <c r="AG20" s="204"/>
      <c r="AH20" s="204"/>
      <c r="AI20" s="204"/>
      <c r="AJ20" s="204"/>
    </row>
    <row r="21" spans="1:36" ht="15.6" customHeight="1" x14ac:dyDescent="0.25">
      <c r="A21" s="206"/>
      <c r="B21" s="15" t="s">
        <v>7</v>
      </c>
      <c r="C21" s="16"/>
      <c r="D21" s="14"/>
      <c r="E21" s="17">
        <f>SUM(E13:E20)</f>
        <v>5</v>
      </c>
      <c r="F21" s="17">
        <f>SUM(F15:F20)</f>
        <v>5</v>
      </c>
      <c r="G21" s="17">
        <f>SUM(G15:G20)</f>
        <v>17</v>
      </c>
      <c r="H21" s="213">
        <f>PRODUCT(F21/G21)</f>
        <v>0.29411764705882354</v>
      </c>
      <c r="I21" s="17">
        <f>SUM(I15:I20)</f>
        <v>1</v>
      </c>
      <c r="J21" s="17">
        <f>SUM(J15:J20)</f>
        <v>7</v>
      </c>
      <c r="K21" s="213">
        <f>PRODUCT(I21/J21)</f>
        <v>0.14285714285714285</v>
      </c>
      <c r="L21" s="17">
        <f>SUM(L15:L20)</f>
        <v>2</v>
      </c>
      <c r="M21" s="17">
        <f>SUM(M15:M20)</f>
        <v>6</v>
      </c>
      <c r="N21" s="213">
        <f>PRODUCT(L21/M21)</f>
        <v>0.33333333333333331</v>
      </c>
      <c r="O21" s="17">
        <f>SUM(O15:O20)</f>
        <v>3</v>
      </c>
      <c r="P21" s="17">
        <f>SUM(P15:P20)</f>
        <v>8</v>
      </c>
      <c r="Q21" s="213">
        <f>PRODUCT(O21/P21)</f>
        <v>0.375</v>
      </c>
      <c r="R21" s="17">
        <f>SUM(R15:R20)</f>
        <v>11</v>
      </c>
      <c r="S21" s="17">
        <f>SUM(S15:S20)</f>
        <v>38</v>
      </c>
      <c r="T21" s="213">
        <f>PRODUCT(R21/S21)</f>
        <v>0.28947368421052633</v>
      </c>
      <c r="U21" s="204"/>
      <c r="V21" s="16"/>
      <c r="W21" s="13"/>
      <c r="X21" s="134"/>
      <c r="Y21" s="13"/>
      <c r="Z21" s="13"/>
      <c r="AA21" s="13"/>
      <c r="AB21" s="13"/>
      <c r="AC21" s="14"/>
      <c r="AD21" s="204"/>
      <c r="AE21" s="204"/>
      <c r="AF21" s="204"/>
      <c r="AG21" s="204"/>
      <c r="AH21" s="204"/>
      <c r="AI21" s="204"/>
      <c r="AJ21" s="204"/>
    </row>
    <row r="22" spans="1:36" ht="15.6" customHeight="1" x14ac:dyDescent="0.25">
      <c r="A22" s="206"/>
      <c r="B22" s="204"/>
      <c r="C22" s="204"/>
      <c r="D22" s="204"/>
      <c r="E22" s="26"/>
      <c r="F22" s="204"/>
      <c r="G22" s="204"/>
      <c r="H22" s="215"/>
      <c r="I22" s="204"/>
      <c r="J22" s="204"/>
      <c r="K22" s="216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ht="15.6" customHeight="1" x14ac:dyDescent="0.25">
      <c r="A23" s="206"/>
      <c r="B23" s="9" t="s">
        <v>108</v>
      </c>
      <c r="C23" s="10"/>
      <c r="D23" s="120"/>
      <c r="E23" s="10"/>
      <c r="F23" s="156"/>
      <c r="G23" s="119"/>
      <c r="H23" s="10"/>
      <c r="I23" s="156"/>
      <c r="J23" s="119"/>
      <c r="K23" s="10"/>
      <c r="L23" s="156"/>
      <c r="M23" s="119"/>
      <c r="N23" s="10"/>
      <c r="O23" s="156"/>
      <c r="P23" s="119"/>
      <c r="Q23" s="10"/>
      <c r="R23" s="156"/>
      <c r="S23" s="119"/>
      <c r="T23" s="27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ht="15.6" customHeight="1" x14ac:dyDescent="0.25">
      <c r="A24" s="206"/>
      <c r="B24" s="16"/>
      <c r="C24" s="13"/>
      <c r="D24" s="137"/>
      <c r="E24" s="104"/>
      <c r="F24" s="207"/>
      <c r="G24" s="104" t="s">
        <v>18</v>
      </c>
      <c r="H24" s="208"/>
      <c r="I24" s="207"/>
      <c r="J24" s="104" t="s">
        <v>19</v>
      </c>
      <c r="K24" s="209"/>
      <c r="L24" s="207"/>
      <c r="M24" s="104" t="s">
        <v>20</v>
      </c>
      <c r="N24" s="184"/>
      <c r="O24" s="207"/>
      <c r="P24" s="104" t="s">
        <v>21</v>
      </c>
      <c r="Q24" s="184"/>
      <c r="R24" s="207"/>
      <c r="S24" s="104" t="s">
        <v>7</v>
      </c>
      <c r="T24" s="18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ht="15.6" customHeight="1" x14ac:dyDescent="0.25">
      <c r="A25" s="206"/>
      <c r="B25" s="21"/>
      <c r="C25" s="13"/>
      <c r="D25" s="137"/>
      <c r="E25" s="13" t="s">
        <v>3</v>
      </c>
      <c r="F25" s="16" t="s">
        <v>17</v>
      </c>
      <c r="G25" s="13" t="s">
        <v>105</v>
      </c>
      <c r="H25" s="155" t="s">
        <v>106</v>
      </c>
      <c r="I25" s="16" t="s">
        <v>17</v>
      </c>
      <c r="J25" s="13" t="s">
        <v>105</v>
      </c>
      <c r="K25" s="155" t="s">
        <v>106</v>
      </c>
      <c r="L25" s="16" t="s">
        <v>17</v>
      </c>
      <c r="M25" s="13" t="s">
        <v>105</v>
      </c>
      <c r="N25" s="155" t="s">
        <v>106</v>
      </c>
      <c r="O25" s="16" t="s">
        <v>17</v>
      </c>
      <c r="P25" s="13" t="s">
        <v>105</v>
      </c>
      <c r="Q25" s="155" t="s">
        <v>106</v>
      </c>
      <c r="R25" s="16" t="s">
        <v>17</v>
      </c>
      <c r="S25" s="13" t="s">
        <v>105</v>
      </c>
      <c r="T25" s="155" t="s">
        <v>106</v>
      </c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ht="15.6" customHeight="1" x14ac:dyDescent="0.25">
      <c r="A26" s="206"/>
      <c r="B26" s="15" t="s">
        <v>109</v>
      </c>
      <c r="C26" s="16"/>
      <c r="D26" s="14"/>
      <c r="E26" s="14">
        <f>PRODUCT(E10)</f>
        <v>88</v>
      </c>
      <c r="F26" s="17">
        <f>PRODUCT(F10)</f>
        <v>83</v>
      </c>
      <c r="G26" s="17">
        <f>PRODUCT(G10)</f>
        <v>219</v>
      </c>
      <c r="H26" s="213">
        <f>PRODUCT(H10)</f>
        <v>0.37899543378995432</v>
      </c>
      <c r="I26" s="17">
        <f>PRODUCT(I10)</f>
        <v>79</v>
      </c>
      <c r="J26" s="17">
        <f>PRODUCT(J10)</f>
        <v>172</v>
      </c>
      <c r="K26" s="213">
        <f>PRODUCT(K10)</f>
        <v>0.45930232558139533</v>
      </c>
      <c r="L26" s="17">
        <f>PRODUCT(L10)</f>
        <v>82</v>
      </c>
      <c r="M26" s="17">
        <f>PRODUCT(M10)</f>
        <v>150</v>
      </c>
      <c r="N26" s="213">
        <f>PRODUCT(N10)</f>
        <v>0.54666666666666663</v>
      </c>
      <c r="O26" s="17">
        <f>PRODUCT(O10)</f>
        <v>40</v>
      </c>
      <c r="P26" s="17">
        <f>PRODUCT(P10)</f>
        <v>111</v>
      </c>
      <c r="Q26" s="213">
        <f>PRODUCT(Q10)</f>
        <v>0.36036036036036034</v>
      </c>
      <c r="R26" s="17">
        <f>PRODUCT(R10)</f>
        <v>284</v>
      </c>
      <c r="S26" s="17">
        <f>PRODUCT(S10)</f>
        <v>652</v>
      </c>
      <c r="T26" s="213">
        <f>PRODUCT(T10)</f>
        <v>0.43558282208588955</v>
      </c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ht="15.6" customHeight="1" x14ac:dyDescent="0.25">
      <c r="A27" s="206"/>
      <c r="B27" s="15" t="s">
        <v>64</v>
      </c>
      <c r="C27" s="16"/>
      <c r="D27" s="14"/>
      <c r="E27" s="14">
        <f>PRODUCT(E21)</f>
        <v>5</v>
      </c>
      <c r="F27" s="17">
        <f t="shared" ref="F27:T27" si="0">PRODUCT(F21)</f>
        <v>5</v>
      </c>
      <c r="G27" s="17">
        <f t="shared" si="0"/>
        <v>17</v>
      </c>
      <c r="H27" s="213">
        <f t="shared" si="0"/>
        <v>0.29411764705882354</v>
      </c>
      <c r="I27" s="17">
        <f t="shared" si="0"/>
        <v>1</v>
      </c>
      <c r="J27" s="17">
        <f t="shared" si="0"/>
        <v>7</v>
      </c>
      <c r="K27" s="213">
        <f t="shared" si="0"/>
        <v>0.14285714285714285</v>
      </c>
      <c r="L27" s="17">
        <f t="shared" si="0"/>
        <v>2</v>
      </c>
      <c r="M27" s="17">
        <f t="shared" si="0"/>
        <v>6</v>
      </c>
      <c r="N27" s="213">
        <f t="shared" si="0"/>
        <v>0.33333333333333331</v>
      </c>
      <c r="O27" s="17">
        <f t="shared" si="0"/>
        <v>3</v>
      </c>
      <c r="P27" s="17">
        <f t="shared" si="0"/>
        <v>8</v>
      </c>
      <c r="Q27" s="213">
        <f t="shared" si="0"/>
        <v>0.375</v>
      </c>
      <c r="R27" s="17">
        <f t="shared" si="0"/>
        <v>11</v>
      </c>
      <c r="S27" s="17">
        <f t="shared" si="0"/>
        <v>38</v>
      </c>
      <c r="T27" s="213">
        <f t="shared" si="0"/>
        <v>0.28947368421052633</v>
      </c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ht="15.6" customHeight="1" x14ac:dyDescent="0.25">
      <c r="A28" s="206"/>
      <c r="B28" s="204"/>
      <c r="C28" s="204"/>
      <c r="D28" s="204"/>
      <c r="E28" s="26"/>
      <c r="F28" s="204"/>
      <c r="G28" s="204"/>
      <c r="H28" s="215"/>
      <c r="I28" s="204"/>
      <c r="J28" s="204"/>
      <c r="K28" s="216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ht="15.6" customHeight="1" x14ac:dyDescent="0.25">
      <c r="A29" s="206"/>
      <c r="B29" s="204"/>
      <c r="C29" s="204"/>
      <c r="D29" s="204"/>
      <c r="E29" s="26"/>
      <c r="F29" s="204"/>
      <c r="G29" s="204"/>
      <c r="H29" s="215"/>
      <c r="I29" s="204"/>
      <c r="J29" s="204"/>
      <c r="K29" s="216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ht="15.6" customHeight="1" x14ac:dyDescent="0.25">
      <c r="A30" s="206"/>
      <c r="B30" s="204"/>
      <c r="C30" s="204"/>
      <c r="D30" s="204"/>
      <c r="E30" s="26"/>
      <c r="F30" s="204"/>
      <c r="G30" s="204"/>
      <c r="H30" s="215"/>
      <c r="I30" s="204"/>
      <c r="J30" s="204"/>
      <c r="K30" s="216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ht="15.6" customHeight="1" x14ac:dyDescent="0.25">
      <c r="A31" s="206"/>
      <c r="B31" s="204"/>
      <c r="C31" s="204"/>
      <c r="D31" s="204"/>
      <c r="E31" s="26"/>
      <c r="F31" s="204"/>
      <c r="G31" s="204"/>
      <c r="H31" s="215"/>
      <c r="I31" s="204"/>
      <c r="J31" s="204"/>
      <c r="K31" s="216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ht="15.6" customHeight="1" x14ac:dyDescent="0.25">
      <c r="A32" s="206"/>
      <c r="B32" s="204"/>
      <c r="C32" s="204"/>
      <c r="D32" s="204"/>
      <c r="E32" s="26"/>
      <c r="F32" s="204"/>
      <c r="G32" s="204"/>
      <c r="H32" s="215"/>
      <c r="I32" s="204"/>
      <c r="J32" s="204"/>
      <c r="K32" s="216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ht="15.6" customHeight="1" x14ac:dyDescent="0.25">
      <c r="A33" s="206"/>
      <c r="B33" s="204"/>
      <c r="C33" s="204"/>
      <c r="D33" s="204"/>
      <c r="E33" s="26"/>
      <c r="F33" s="204"/>
      <c r="G33" s="204"/>
      <c r="H33" s="215"/>
      <c r="I33" s="204"/>
      <c r="J33" s="204"/>
      <c r="K33" s="216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ht="15.6" customHeight="1" x14ac:dyDescent="0.25">
      <c r="A34" s="206"/>
      <c r="B34" s="204"/>
      <c r="C34" s="204"/>
      <c r="D34" s="204"/>
      <c r="E34" s="26"/>
      <c r="F34" s="204"/>
      <c r="G34" s="204"/>
      <c r="H34" s="215"/>
      <c r="I34" s="204"/>
      <c r="J34" s="204"/>
      <c r="K34" s="216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</row>
    <row r="35" spans="1:36" ht="15.6" customHeight="1" x14ac:dyDescent="0.25">
      <c r="A35" s="206"/>
      <c r="B35" s="204"/>
      <c r="C35" s="204"/>
      <c r="D35" s="204"/>
      <c r="E35" s="26"/>
      <c r="F35" s="204"/>
      <c r="G35" s="204"/>
      <c r="H35" s="215"/>
      <c r="I35" s="204"/>
      <c r="J35" s="204"/>
      <c r="K35" s="216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ht="15.6" customHeight="1" x14ac:dyDescent="0.25">
      <c r="A36" s="206"/>
      <c r="B36" s="204"/>
      <c r="C36" s="204"/>
      <c r="D36" s="204"/>
      <c r="E36" s="26"/>
      <c r="F36" s="204"/>
      <c r="G36" s="204"/>
      <c r="H36" s="215"/>
      <c r="I36" s="204"/>
      <c r="J36" s="204"/>
      <c r="K36" s="216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ht="15.6" customHeight="1" x14ac:dyDescent="0.25">
      <c r="A37" s="206"/>
      <c r="B37" s="204"/>
      <c r="C37" s="204"/>
      <c r="D37" s="204"/>
      <c r="E37" s="26"/>
      <c r="F37" s="204"/>
      <c r="G37" s="204"/>
      <c r="H37" s="215"/>
      <c r="I37" s="204"/>
      <c r="J37" s="204"/>
      <c r="K37" s="216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ht="15.6" customHeight="1" x14ac:dyDescent="0.25">
      <c r="A38" s="206"/>
      <c r="B38" s="204"/>
      <c r="C38" s="204"/>
      <c r="D38" s="204"/>
      <c r="E38" s="26"/>
      <c r="F38" s="204"/>
      <c r="G38" s="204"/>
      <c r="H38" s="215"/>
      <c r="I38" s="204"/>
      <c r="J38" s="204"/>
      <c r="K38" s="216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ht="15.6" customHeight="1" x14ac:dyDescent="0.25">
      <c r="A39" s="206"/>
      <c r="B39" s="204"/>
      <c r="C39" s="204"/>
      <c r="D39" s="204"/>
      <c r="E39" s="26"/>
      <c r="F39" s="204"/>
      <c r="G39" s="204"/>
      <c r="H39" s="215"/>
      <c r="I39" s="204"/>
      <c r="J39" s="204"/>
      <c r="K39" s="216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</row>
    <row r="40" spans="1:36" ht="15.6" customHeight="1" x14ac:dyDescent="0.25">
      <c r="A40" s="206"/>
      <c r="B40" s="204"/>
      <c r="C40" s="204"/>
      <c r="D40" s="204"/>
      <c r="E40" s="26"/>
      <c r="F40" s="204"/>
      <c r="G40" s="204"/>
      <c r="H40" s="215"/>
      <c r="I40" s="204"/>
      <c r="J40" s="204"/>
      <c r="K40" s="216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ht="15.6" customHeight="1" x14ac:dyDescent="0.25">
      <c r="A41" s="206"/>
      <c r="B41" s="204"/>
      <c r="C41" s="204"/>
      <c r="D41" s="204"/>
      <c r="E41" s="26"/>
      <c r="F41" s="204"/>
      <c r="G41" s="204"/>
      <c r="H41" s="215"/>
      <c r="I41" s="204"/>
      <c r="J41" s="204"/>
      <c r="K41" s="216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</row>
    <row r="42" spans="1:36" ht="15.6" customHeight="1" x14ac:dyDescent="0.25">
      <c r="A42" s="206"/>
      <c r="B42" s="204"/>
      <c r="C42" s="204"/>
      <c r="D42" s="204"/>
      <c r="E42" s="26"/>
      <c r="F42" s="204"/>
      <c r="G42" s="204"/>
      <c r="H42" s="215"/>
      <c r="I42" s="204"/>
      <c r="J42" s="204"/>
      <c r="K42" s="216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</row>
    <row r="43" spans="1:36" ht="15.6" customHeight="1" x14ac:dyDescent="0.25">
      <c r="A43" s="206"/>
      <c r="B43" s="204"/>
      <c r="C43" s="204"/>
      <c r="D43" s="204"/>
      <c r="E43" s="26"/>
      <c r="F43" s="204"/>
      <c r="G43" s="204"/>
      <c r="H43" s="215"/>
      <c r="I43" s="204"/>
      <c r="J43" s="204"/>
      <c r="K43" s="216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</row>
    <row r="44" spans="1:36" ht="15.6" customHeight="1" x14ac:dyDescent="0.25">
      <c r="A44" s="206"/>
      <c r="B44" s="204"/>
      <c r="C44" s="204"/>
      <c r="D44" s="204"/>
      <c r="E44" s="26"/>
      <c r="F44" s="204"/>
      <c r="G44" s="204"/>
      <c r="H44" s="215"/>
      <c r="I44" s="204"/>
      <c r="J44" s="204"/>
      <c r="K44" s="216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</row>
    <row r="45" spans="1:36" ht="15.6" customHeight="1" x14ac:dyDescent="0.25">
      <c r="A45" s="206"/>
      <c r="B45" s="204"/>
      <c r="C45" s="204"/>
      <c r="D45" s="204"/>
      <c r="E45" s="26"/>
      <c r="F45" s="204"/>
      <c r="G45" s="204"/>
      <c r="H45" s="215"/>
      <c r="I45" s="204"/>
      <c r="J45" s="204"/>
      <c r="K45" s="216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ht="15.6" customHeight="1" x14ac:dyDescent="0.25">
      <c r="A46" s="206"/>
      <c r="B46" s="204"/>
      <c r="C46" s="204"/>
      <c r="D46" s="204"/>
      <c r="E46" s="26"/>
      <c r="F46" s="204"/>
      <c r="G46" s="204"/>
      <c r="H46" s="215"/>
      <c r="I46" s="204"/>
      <c r="J46" s="204"/>
      <c r="K46" s="216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ht="15.6" customHeight="1" x14ac:dyDescent="0.25">
      <c r="A47" s="206"/>
      <c r="B47" s="204"/>
      <c r="C47" s="204"/>
      <c r="D47" s="204"/>
      <c r="E47" s="26"/>
      <c r="F47" s="204"/>
      <c r="G47" s="204"/>
      <c r="H47" s="215"/>
      <c r="I47" s="204"/>
      <c r="J47" s="204"/>
      <c r="K47" s="216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ht="15.6" customHeight="1" x14ac:dyDescent="0.25">
      <c r="A48" s="206"/>
      <c r="B48" s="204"/>
      <c r="C48" s="204"/>
      <c r="D48" s="204"/>
      <c r="E48" s="26"/>
      <c r="F48" s="204"/>
      <c r="G48" s="204"/>
      <c r="H48" s="215"/>
      <c r="I48" s="204"/>
      <c r="J48" s="204"/>
      <c r="K48" s="216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s="218" customFormat="1" ht="15.6" customHeight="1" x14ac:dyDescent="0.25">
      <c r="A49" s="217"/>
      <c r="B49" s="204"/>
      <c r="C49" s="204"/>
      <c r="D49" s="204"/>
      <c r="E49" s="26"/>
      <c r="F49" s="204"/>
      <c r="G49" s="204"/>
      <c r="H49" s="215"/>
      <c r="I49" s="204"/>
      <c r="J49" s="204"/>
      <c r="K49" s="216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s="218" customFormat="1" ht="15.6" customHeight="1" x14ac:dyDescent="0.25">
      <c r="A50" s="217"/>
      <c r="B50" s="204"/>
      <c r="C50" s="204"/>
      <c r="D50" s="204"/>
      <c r="E50" s="26"/>
      <c r="F50" s="204"/>
      <c r="G50" s="204"/>
      <c r="H50" s="215"/>
      <c r="I50" s="204"/>
      <c r="J50" s="204"/>
      <c r="K50" s="216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ht="15.6" customHeight="1" x14ac:dyDescent="0.25">
      <c r="A51" s="206"/>
      <c r="B51" s="204"/>
      <c r="C51" s="204"/>
      <c r="D51" s="204"/>
      <c r="E51" s="26"/>
      <c r="F51" s="204"/>
      <c r="G51" s="204"/>
      <c r="H51" s="215"/>
      <c r="I51" s="204"/>
      <c r="J51" s="204"/>
      <c r="K51" s="216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ht="15.6" customHeight="1" x14ac:dyDescent="0.25">
      <c r="A52" s="206"/>
      <c r="B52" s="204"/>
      <c r="C52" s="204"/>
      <c r="D52" s="204"/>
      <c r="E52" s="26"/>
      <c r="F52" s="204"/>
      <c r="G52" s="204"/>
      <c r="H52" s="215"/>
      <c r="I52" s="204"/>
      <c r="J52" s="204"/>
      <c r="K52" s="216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ht="15.6" customHeight="1" x14ac:dyDescent="0.25">
      <c r="A53" s="206"/>
      <c r="B53" s="204"/>
      <c r="C53" s="204"/>
      <c r="D53" s="204"/>
      <c r="E53" s="26"/>
      <c r="F53" s="204"/>
      <c r="G53" s="204"/>
      <c r="H53" s="215"/>
      <c r="I53" s="204"/>
      <c r="J53" s="204"/>
      <c r="K53" s="216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ht="15.6" customHeight="1" x14ac:dyDescent="0.25">
      <c r="A54" s="206"/>
      <c r="B54" s="204"/>
      <c r="C54" s="204"/>
      <c r="D54" s="204"/>
      <c r="E54" s="26"/>
      <c r="F54" s="204"/>
      <c r="G54" s="204"/>
      <c r="H54" s="215"/>
      <c r="I54" s="204"/>
      <c r="J54" s="204"/>
      <c r="K54" s="216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ht="15.6" customHeight="1" x14ac:dyDescent="0.25">
      <c r="A55" s="206"/>
      <c r="B55" s="204"/>
      <c r="C55" s="204"/>
      <c r="D55" s="204"/>
      <c r="E55" s="26"/>
      <c r="F55" s="204"/>
      <c r="G55" s="204"/>
      <c r="H55" s="215"/>
      <c r="I55" s="204"/>
      <c r="J55" s="204"/>
      <c r="K55" s="216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ht="15.6" customHeight="1" x14ac:dyDescent="0.25">
      <c r="A56" s="206"/>
      <c r="B56" s="204"/>
      <c r="C56" s="204"/>
      <c r="D56" s="204"/>
      <c r="E56" s="26"/>
      <c r="F56" s="204"/>
      <c r="G56" s="204"/>
      <c r="H56" s="215"/>
      <c r="I56" s="204"/>
      <c r="J56" s="204"/>
      <c r="K56" s="216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ht="15.6" customHeight="1" x14ac:dyDescent="0.25">
      <c r="A57" s="206"/>
      <c r="B57" s="204"/>
      <c r="C57" s="204"/>
      <c r="D57" s="204"/>
      <c r="E57" s="26"/>
      <c r="F57" s="204"/>
      <c r="G57" s="204"/>
      <c r="H57" s="215"/>
      <c r="I57" s="204"/>
      <c r="J57" s="204"/>
      <c r="K57" s="216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ht="15.6" customHeight="1" x14ac:dyDescent="0.25">
      <c r="A58" s="206"/>
      <c r="B58" s="204"/>
      <c r="C58" s="204"/>
      <c r="D58" s="204"/>
      <c r="E58" s="26"/>
      <c r="F58" s="204"/>
      <c r="G58" s="204"/>
      <c r="H58" s="215"/>
      <c r="I58" s="204"/>
      <c r="J58" s="204"/>
      <c r="K58" s="216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ht="15.6" customHeight="1" x14ac:dyDescent="0.25">
      <c r="A59" s="206"/>
      <c r="B59" s="204"/>
      <c r="C59" s="204"/>
      <c r="D59" s="204"/>
      <c r="E59" s="26"/>
      <c r="F59" s="204"/>
      <c r="G59" s="204"/>
      <c r="H59" s="215"/>
      <c r="I59" s="204"/>
      <c r="J59" s="204"/>
      <c r="K59" s="216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ht="15.6" customHeight="1" x14ac:dyDescent="0.25">
      <c r="A60" s="206"/>
      <c r="B60" s="204"/>
      <c r="C60" s="204"/>
      <c r="D60" s="204"/>
      <c r="E60" s="26"/>
      <c r="F60" s="204"/>
      <c r="G60" s="204"/>
      <c r="H60" s="215"/>
      <c r="I60" s="204"/>
      <c r="J60" s="204"/>
      <c r="K60" s="216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ht="15.6" customHeight="1" x14ac:dyDescent="0.25">
      <c r="A61" s="206"/>
      <c r="B61" s="204"/>
      <c r="C61" s="204"/>
      <c r="D61" s="204"/>
      <c r="E61" s="26"/>
      <c r="F61" s="204"/>
      <c r="G61" s="204"/>
      <c r="H61" s="215"/>
      <c r="I61" s="204"/>
      <c r="J61" s="204"/>
      <c r="K61" s="216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ht="15.6" customHeight="1" x14ac:dyDescent="0.25">
      <c r="A62" s="206"/>
      <c r="B62" s="204"/>
      <c r="C62" s="204"/>
      <c r="D62" s="204"/>
      <c r="E62" s="26"/>
      <c r="F62" s="204"/>
      <c r="G62" s="204"/>
      <c r="H62" s="215"/>
      <c r="I62" s="204"/>
      <c r="J62" s="204"/>
      <c r="K62" s="216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ht="15.6" customHeight="1" x14ac:dyDescent="0.25">
      <c r="A63" s="206"/>
      <c r="B63" s="204"/>
      <c r="C63" s="204"/>
      <c r="D63" s="204"/>
      <c r="E63" s="26"/>
      <c r="F63" s="204"/>
      <c r="G63" s="204"/>
      <c r="H63" s="215"/>
      <c r="I63" s="204"/>
      <c r="J63" s="204"/>
      <c r="K63" s="216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ht="15.6" customHeight="1" x14ac:dyDescent="0.25">
      <c r="A64" s="206"/>
      <c r="B64" s="204"/>
      <c r="C64" s="204"/>
      <c r="D64" s="204"/>
      <c r="E64" s="26"/>
      <c r="F64" s="204"/>
      <c r="G64" s="204"/>
      <c r="H64" s="215"/>
      <c r="I64" s="204"/>
      <c r="J64" s="204"/>
      <c r="K64" s="216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ht="15.6" customHeight="1" x14ac:dyDescent="0.25">
      <c r="A65" s="206"/>
      <c r="B65" s="204"/>
      <c r="C65" s="204"/>
      <c r="D65" s="204"/>
      <c r="E65" s="26"/>
      <c r="F65" s="204"/>
      <c r="G65" s="204"/>
      <c r="H65" s="215"/>
      <c r="I65" s="204"/>
      <c r="J65" s="204"/>
      <c r="K65" s="216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</row>
    <row r="66" spans="1:36" ht="15.6" customHeight="1" x14ac:dyDescent="0.25">
      <c r="A66" s="206"/>
      <c r="B66" s="204"/>
      <c r="C66" s="204"/>
      <c r="D66" s="204"/>
      <c r="E66" s="26"/>
      <c r="F66" s="204"/>
      <c r="G66" s="204"/>
      <c r="H66" s="215"/>
      <c r="I66" s="204"/>
      <c r="J66" s="204"/>
      <c r="K66" s="216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</row>
    <row r="67" spans="1:36" ht="15.6" customHeight="1" x14ac:dyDescent="0.25">
      <c r="A67" s="206"/>
      <c r="B67" s="204"/>
      <c r="C67" s="204"/>
      <c r="D67" s="204"/>
      <c r="E67" s="26"/>
      <c r="F67" s="204"/>
      <c r="G67" s="204"/>
      <c r="H67" s="215"/>
      <c r="I67" s="204"/>
      <c r="J67" s="204"/>
      <c r="K67" s="216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</row>
    <row r="68" spans="1:36" ht="15.6" customHeight="1" x14ac:dyDescent="0.25">
      <c r="A68" s="206"/>
      <c r="B68" s="204"/>
      <c r="C68" s="204"/>
      <c r="D68" s="204"/>
      <c r="E68" s="26"/>
      <c r="F68" s="204"/>
      <c r="G68" s="204"/>
      <c r="H68" s="215"/>
      <c r="I68" s="204"/>
      <c r="J68" s="204"/>
      <c r="K68" s="216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</row>
    <row r="69" spans="1:36" ht="15.6" customHeight="1" x14ac:dyDescent="0.25">
      <c r="A69" s="206"/>
      <c r="B69" s="204"/>
      <c r="C69" s="204"/>
      <c r="D69" s="204"/>
      <c r="E69" s="26"/>
      <c r="F69" s="204"/>
      <c r="G69" s="204"/>
      <c r="H69" s="215"/>
      <c r="I69" s="204"/>
      <c r="J69" s="204"/>
      <c r="K69" s="216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</row>
    <row r="70" spans="1:36" ht="15.6" customHeight="1" x14ac:dyDescent="0.25">
      <c r="A70" s="206"/>
      <c r="B70" s="204"/>
      <c r="C70" s="204"/>
      <c r="D70" s="204"/>
      <c r="E70" s="26"/>
      <c r="F70" s="204"/>
      <c r="G70" s="204"/>
      <c r="H70" s="215"/>
      <c r="I70" s="204"/>
      <c r="J70" s="204"/>
      <c r="K70" s="216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ht="15.6" customHeight="1" x14ac:dyDescent="0.25">
      <c r="A71" s="206"/>
      <c r="B71" s="204"/>
      <c r="C71" s="204"/>
      <c r="D71" s="204"/>
      <c r="E71" s="26"/>
      <c r="F71" s="204"/>
      <c r="G71" s="204"/>
      <c r="H71" s="215"/>
      <c r="I71" s="204"/>
      <c r="J71" s="204"/>
      <c r="K71" s="216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</row>
    <row r="72" spans="1:36" ht="15.6" customHeight="1" x14ac:dyDescent="0.25">
      <c r="A72" s="206"/>
      <c r="B72" s="204"/>
      <c r="C72" s="204"/>
      <c r="D72" s="204"/>
      <c r="E72" s="26"/>
      <c r="F72" s="204"/>
      <c r="G72" s="204"/>
      <c r="H72" s="215"/>
      <c r="I72" s="204"/>
      <c r="J72" s="204"/>
      <c r="K72" s="216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</row>
    <row r="73" spans="1:36" s="218" customFormat="1" ht="15.6" customHeight="1" x14ac:dyDescent="0.25">
      <c r="A73" s="217"/>
      <c r="B73" s="204"/>
      <c r="C73" s="204"/>
      <c r="D73" s="204"/>
      <c r="E73" s="26"/>
      <c r="F73" s="204"/>
      <c r="G73" s="204"/>
      <c r="H73" s="215"/>
      <c r="I73" s="204"/>
      <c r="J73" s="204"/>
      <c r="K73" s="216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</row>
    <row r="74" spans="1:36" s="218" customFormat="1" ht="15.6" customHeight="1" x14ac:dyDescent="0.25">
      <c r="A74" s="217"/>
      <c r="B74" s="204"/>
      <c r="C74" s="204"/>
      <c r="D74" s="204"/>
      <c r="E74" s="26"/>
      <c r="F74" s="204"/>
      <c r="G74" s="204"/>
      <c r="H74" s="215"/>
      <c r="I74" s="204"/>
      <c r="J74" s="204"/>
      <c r="K74" s="216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</row>
    <row r="75" spans="1:36" s="218" customFormat="1" ht="15.6" customHeight="1" x14ac:dyDescent="0.25">
      <c r="A75" s="217"/>
      <c r="B75" s="204"/>
      <c r="C75" s="204"/>
      <c r="D75" s="204"/>
      <c r="E75" s="26"/>
      <c r="F75" s="204"/>
      <c r="G75" s="204"/>
      <c r="H75" s="215"/>
      <c r="I75" s="204"/>
      <c r="J75" s="204"/>
      <c r="K75" s="216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</row>
    <row r="76" spans="1:36" s="218" customFormat="1" ht="15.6" customHeight="1" x14ac:dyDescent="0.25">
      <c r="A76" s="217"/>
      <c r="B76" s="204"/>
      <c r="C76" s="204"/>
      <c r="D76" s="204"/>
      <c r="E76" s="26"/>
      <c r="F76" s="204"/>
      <c r="G76" s="204"/>
      <c r="H76" s="215"/>
      <c r="I76" s="204"/>
      <c r="J76" s="204"/>
      <c r="K76" s="216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</row>
    <row r="77" spans="1:36" s="218" customFormat="1" ht="15.6" customHeight="1" x14ac:dyDescent="0.25">
      <c r="A77" s="217"/>
      <c r="B77" s="204"/>
      <c r="C77" s="204"/>
      <c r="D77" s="204"/>
      <c r="E77" s="26"/>
      <c r="F77" s="204"/>
      <c r="G77" s="204"/>
      <c r="H77" s="215"/>
      <c r="I77" s="204"/>
      <c r="J77" s="204"/>
      <c r="K77" s="216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</row>
    <row r="78" spans="1:36" s="218" customFormat="1" ht="15.6" customHeight="1" x14ac:dyDescent="0.25">
      <c r="A78" s="217"/>
      <c r="B78" s="204"/>
      <c r="C78" s="204"/>
      <c r="D78" s="204"/>
      <c r="E78" s="26"/>
      <c r="F78" s="204"/>
      <c r="G78" s="204"/>
      <c r="H78" s="215"/>
      <c r="I78" s="204"/>
      <c r="J78" s="204"/>
      <c r="K78" s="216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</row>
    <row r="79" spans="1:36" s="218" customFormat="1" ht="15.6" customHeight="1" x14ac:dyDescent="0.25">
      <c r="A79" s="217"/>
      <c r="B79" s="204"/>
      <c r="C79" s="204"/>
      <c r="D79" s="204"/>
      <c r="E79" s="26"/>
      <c r="F79" s="204"/>
      <c r="G79" s="204"/>
      <c r="H79" s="215"/>
      <c r="I79" s="204"/>
      <c r="J79" s="204"/>
      <c r="K79" s="216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</row>
    <row r="80" spans="1:36" s="218" customFormat="1" ht="15.6" customHeight="1" x14ac:dyDescent="0.25">
      <c r="A80" s="217"/>
      <c r="B80" s="204"/>
      <c r="C80" s="204"/>
      <c r="D80" s="204"/>
      <c r="E80" s="26"/>
      <c r="F80" s="204"/>
      <c r="G80" s="204"/>
      <c r="H80" s="215"/>
      <c r="I80" s="204"/>
      <c r="J80" s="204"/>
      <c r="K80" s="216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</row>
    <row r="81" spans="1:36" s="218" customFormat="1" ht="15.6" customHeight="1" x14ac:dyDescent="0.25">
      <c r="A81" s="217"/>
      <c r="B81" s="204"/>
      <c r="C81" s="204"/>
      <c r="D81" s="204"/>
      <c r="E81" s="26"/>
      <c r="F81" s="204"/>
      <c r="G81" s="204"/>
      <c r="H81" s="215"/>
      <c r="I81" s="204"/>
      <c r="J81" s="204"/>
      <c r="K81" s="216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</row>
    <row r="82" spans="1:36" s="218" customFormat="1" ht="15.6" customHeight="1" x14ac:dyDescent="0.25">
      <c r="A82" s="217"/>
      <c r="B82" s="204"/>
      <c r="C82" s="204"/>
      <c r="D82" s="204"/>
      <c r="E82" s="26"/>
      <c r="F82" s="204"/>
      <c r="G82" s="204"/>
      <c r="H82" s="215"/>
      <c r="I82" s="204"/>
      <c r="J82" s="204"/>
      <c r="K82" s="216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</row>
    <row r="83" spans="1:36" s="218" customFormat="1" ht="15.6" customHeight="1" x14ac:dyDescent="0.25">
      <c r="A83" s="217"/>
      <c r="B83" s="204"/>
      <c r="C83" s="204"/>
      <c r="D83" s="204"/>
      <c r="E83" s="26"/>
      <c r="F83" s="204"/>
      <c r="G83" s="204"/>
      <c r="H83" s="215"/>
      <c r="I83" s="204"/>
      <c r="J83" s="204"/>
      <c r="K83" s="216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</row>
    <row r="84" spans="1:36" s="218" customFormat="1" ht="15.6" customHeight="1" x14ac:dyDescent="0.25">
      <c r="A84" s="217"/>
      <c r="B84" s="92"/>
      <c r="C84" s="92"/>
      <c r="D84" s="92"/>
      <c r="E84" s="22"/>
      <c r="F84" s="92"/>
      <c r="G84" s="92"/>
      <c r="H84" s="219"/>
      <c r="I84" s="92"/>
      <c r="J84" s="92"/>
      <c r="K84" s="220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204"/>
      <c r="AE84" s="204"/>
      <c r="AF84" s="204"/>
      <c r="AG84" s="204"/>
      <c r="AH84" s="204"/>
      <c r="AI84" s="204"/>
      <c r="AJ84" s="204"/>
    </row>
    <row r="85" spans="1:36" s="218" customFormat="1" ht="15.6" customHeight="1" x14ac:dyDescent="0.25">
      <c r="A85" s="217"/>
      <c r="B85" s="92"/>
      <c r="C85" s="92"/>
      <c r="D85" s="92"/>
      <c r="E85" s="22"/>
      <c r="F85" s="92"/>
      <c r="G85" s="92"/>
      <c r="H85" s="219"/>
      <c r="I85" s="92"/>
      <c r="J85" s="92"/>
      <c r="K85" s="220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204"/>
      <c r="AE85" s="204"/>
      <c r="AF85" s="204"/>
      <c r="AG85" s="204"/>
      <c r="AH85" s="204"/>
      <c r="AI85" s="204"/>
      <c r="AJ85" s="204"/>
    </row>
    <row r="86" spans="1:36" s="218" customFormat="1" ht="15.6" customHeight="1" x14ac:dyDescent="0.25">
      <c r="A86" s="217"/>
      <c r="B86" s="92"/>
      <c r="C86" s="92"/>
      <c r="D86" s="92"/>
      <c r="E86" s="22"/>
      <c r="F86" s="92"/>
      <c r="G86" s="92"/>
      <c r="H86" s="219"/>
      <c r="I86" s="92"/>
      <c r="J86" s="92"/>
      <c r="K86" s="220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204"/>
      <c r="AE86" s="204"/>
      <c r="AF86" s="204"/>
      <c r="AG86" s="204"/>
      <c r="AH86" s="204"/>
      <c r="AI86" s="204"/>
      <c r="AJ86" s="204"/>
    </row>
    <row r="87" spans="1:36" s="218" customFormat="1" ht="15.6" customHeight="1" x14ac:dyDescent="0.25">
      <c r="A87" s="217"/>
      <c r="B87" s="92"/>
      <c r="C87" s="92"/>
      <c r="D87" s="92"/>
      <c r="E87" s="22"/>
      <c r="F87" s="92"/>
      <c r="G87" s="92"/>
      <c r="H87" s="219"/>
      <c r="I87" s="92"/>
      <c r="J87" s="92"/>
      <c r="K87" s="220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204"/>
      <c r="AE87" s="204"/>
      <c r="AF87" s="204"/>
      <c r="AG87" s="204"/>
      <c r="AH87" s="204"/>
      <c r="AI87" s="204"/>
      <c r="AJ87" s="204"/>
    </row>
    <row r="88" spans="1:36" s="218" customFormat="1" ht="15.6" customHeight="1" x14ac:dyDescent="0.25">
      <c r="A88" s="217"/>
      <c r="B88" s="92"/>
      <c r="C88" s="92"/>
      <c r="D88" s="92"/>
      <c r="E88" s="22"/>
      <c r="F88" s="92"/>
      <c r="G88" s="92"/>
      <c r="H88" s="219"/>
      <c r="I88" s="92"/>
      <c r="J88" s="92"/>
      <c r="K88" s="220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204"/>
      <c r="AE88" s="204"/>
      <c r="AF88" s="204"/>
      <c r="AG88" s="204"/>
      <c r="AH88" s="204"/>
      <c r="AI88" s="204"/>
      <c r="AJ88" s="204"/>
    </row>
    <row r="89" spans="1:36" s="218" customFormat="1" ht="15.6" customHeight="1" x14ac:dyDescent="0.25">
      <c r="A89" s="217"/>
      <c r="B89" s="92"/>
      <c r="C89" s="92"/>
      <c r="D89" s="92"/>
      <c r="E89" s="22"/>
      <c r="F89" s="92"/>
      <c r="G89" s="92"/>
      <c r="H89" s="219"/>
      <c r="I89" s="92"/>
      <c r="J89" s="92"/>
      <c r="K89" s="220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204"/>
      <c r="AE89" s="204"/>
      <c r="AF89" s="204"/>
      <c r="AG89" s="204"/>
      <c r="AH89" s="204"/>
      <c r="AI89" s="204"/>
      <c r="AJ89" s="204"/>
    </row>
    <row r="90" spans="1:36" s="218" customFormat="1" ht="15.6" customHeight="1" x14ac:dyDescent="0.25">
      <c r="A90" s="217"/>
      <c r="B90" s="92"/>
      <c r="C90" s="92"/>
      <c r="D90" s="92"/>
      <c r="E90" s="22"/>
      <c r="F90" s="92"/>
      <c r="G90" s="92"/>
      <c r="H90" s="219"/>
      <c r="I90" s="92"/>
      <c r="J90" s="92"/>
      <c r="K90" s="220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204"/>
      <c r="AE90" s="204"/>
      <c r="AF90" s="204"/>
      <c r="AG90" s="204"/>
      <c r="AH90" s="204"/>
      <c r="AI90" s="204"/>
      <c r="AJ90" s="204"/>
    </row>
    <row r="91" spans="1:36" s="218" customFormat="1" ht="15.6" customHeight="1" x14ac:dyDescent="0.25">
      <c r="A91" s="217"/>
      <c r="B91" s="92"/>
      <c r="C91" s="92"/>
      <c r="D91" s="92"/>
      <c r="E91" s="22"/>
      <c r="F91" s="92"/>
      <c r="G91" s="92"/>
      <c r="H91" s="219"/>
      <c r="I91" s="92"/>
      <c r="J91" s="92"/>
      <c r="K91" s="220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204"/>
      <c r="AE91" s="204"/>
      <c r="AF91" s="204"/>
      <c r="AG91" s="204"/>
      <c r="AH91" s="204"/>
      <c r="AI91" s="204"/>
      <c r="AJ91" s="204"/>
    </row>
    <row r="92" spans="1:36" s="218" customFormat="1" ht="15.6" customHeight="1" x14ac:dyDescent="0.25">
      <c r="A92" s="217"/>
      <c r="B92" s="92"/>
      <c r="C92" s="92"/>
      <c r="D92" s="92"/>
      <c r="E92" s="22"/>
      <c r="F92" s="92"/>
      <c r="G92" s="92"/>
      <c r="H92" s="219"/>
      <c r="I92" s="92"/>
      <c r="J92" s="92"/>
      <c r="K92" s="220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204"/>
      <c r="AE92" s="204"/>
      <c r="AF92" s="204"/>
      <c r="AG92" s="204"/>
      <c r="AH92" s="204"/>
      <c r="AI92" s="204"/>
      <c r="AJ92" s="204"/>
    </row>
    <row r="93" spans="1:36" s="218" customFormat="1" ht="15.6" customHeight="1" x14ac:dyDescent="0.25">
      <c r="A93" s="217"/>
      <c r="B93" s="92"/>
      <c r="C93" s="92"/>
      <c r="D93" s="92"/>
      <c r="E93" s="22"/>
      <c r="F93" s="92"/>
      <c r="G93" s="92"/>
      <c r="H93" s="219"/>
      <c r="I93" s="92"/>
      <c r="J93" s="92"/>
      <c r="K93" s="220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204"/>
      <c r="AE93" s="204"/>
      <c r="AF93" s="204"/>
      <c r="AG93" s="204"/>
      <c r="AH93" s="204"/>
      <c r="AI93" s="204"/>
      <c r="AJ93" s="204"/>
    </row>
    <row r="94" spans="1:36" s="218" customFormat="1" ht="15.6" customHeight="1" x14ac:dyDescent="0.25">
      <c r="A94" s="217"/>
      <c r="B94" s="92"/>
      <c r="C94" s="92"/>
      <c r="D94" s="92"/>
      <c r="E94" s="22"/>
      <c r="F94" s="92"/>
      <c r="G94" s="92"/>
      <c r="H94" s="219"/>
      <c r="I94" s="92"/>
      <c r="J94" s="92"/>
      <c r="K94" s="220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204"/>
      <c r="AE94" s="204"/>
      <c r="AF94" s="204"/>
      <c r="AG94" s="204"/>
      <c r="AH94" s="204"/>
      <c r="AI94" s="204"/>
      <c r="AJ94" s="204"/>
    </row>
    <row r="95" spans="1:36" s="218" customFormat="1" ht="15.6" customHeight="1" x14ac:dyDescent="0.25">
      <c r="A95" s="217"/>
      <c r="B95" s="92"/>
      <c r="C95" s="92"/>
      <c r="D95" s="92"/>
      <c r="E95" s="22"/>
      <c r="F95" s="92"/>
      <c r="G95" s="92"/>
      <c r="H95" s="219"/>
      <c r="I95" s="92"/>
      <c r="J95" s="92"/>
      <c r="K95" s="220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204"/>
      <c r="AE95" s="204"/>
      <c r="AF95" s="204"/>
      <c r="AG95" s="204"/>
      <c r="AH95" s="204"/>
      <c r="AI95" s="204"/>
      <c r="AJ95" s="204"/>
    </row>
    <row r="96" spans="1:36" s="218" customFormat="1" ht="15.6" customHeight="1" x14ac:dyDescent="0.25">
      <c r="A96" s="217"/>
      <c r="B96" s="92"/>
      <c r="C96" s="92"/>
      <c r="D96" s="92"/>
      <c r="E96" s="22"/>
      <c r="F96" s="92"/>
      <c r="G96" s="92"/>
      <c r="H96" s="219"/>
      <c r="I96" s="92"/>
      <c r="J96" s="92"/>
      <c r="K96" s="220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204"/>
      <c r="AE96" s="204"/>
      <c r="AF96" s="204"/>
      <c r="AG96" s="204"/>
      <c r="AH96" s="204"/>
      <c r="AI96" s="204"/>
      <c r="AJ96" s="204"/>
    </row>
    <row r="97" spans="1:36" s="218" customFormat="1" ht="15.6" customHeight="1" x14ac:dyDescent="0.25">
      <c r="A97" s="217"/>
      <c r="B97" s="92"/>
      <c r="C97" s="92"/>
      <c r="D97" s="92"/>
      <c r="E97" s="22"/>
      <c r="F97" s="92"/>
      <c r="G97" s="92"/>
      <c r="H97" s="219"/>
      <c r="I97" s="92"/>
      <c r="J97" s="92"/>
      <c r="K97" s="220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204"/>
      <c r="AE97" s="204"/>
      <c r="AF97" s="204"/>
      <c r="AG97" s="204"/>
      <c r="AH97" s="204"/>
      <c r="AI97" s="204"/>
      <c r="AJ97" s="204"/>
    </row>
    <row r="98" spans="1:36" s="218" customFormat="1" ht="15.6" customHeight="1" x14ac:dyDescent="0.25">
      <c r="A98" s="217"/>
      <c r="B98" s="92"/>
      <c r="C98" s="92"/>
      <c r="D98" s="92"/>
      <c r="E98" s="22"/>
      <c r="F98" s="92"/>
      <c r="G98" s="92"/>
      <c r="H98" s="219"/>
      <c r="I98" s="92"/>
      <c r="J98" s="92"/>
      <c r="K98" s="220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204"/>
      <c r="AE98" s="204"/>
      <c r="AF98" s="204"/>
      <c r="AG98" s="204"/>
      <c r="AH98" s="204"/>
      <c r="AI98" s="204"/>
      <c r="AJ98" s="204"/>
    </row>
    <row r="99" spans="1:36" s="218" customFormat="1" ht="15.6" customHeight="1" x14ac:dyDescent="0.25">
      <c r="A99" s="217"/>
      <c r="B99" s="92"/>
      <c r="C99" s="92"/>
      <c r="D99" s="92"/>
      <c r="E99" s="22"/>
      <c r="F99" s="92"/>
      <c r="G99" s="92"/>
      <c r="H99" s="219"/>
      <c r="I99" s="92"/>
      <c r="J99" s="92"/>
      <c r="K99" s="220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204"/>
      <c r="AE99" s="204"/>
      <c r="AF99" s="204"/>
      <c r="AG99" s="204"/>
      <c r="AH99" s="204"/>
      <c r="AI99" s="204"/>
      <c r="AJ99" s="204"/>
    </row>
    <row r="100" spans="1:36" s="218" customFormat="1" ht="15.6" customHeight="1" x14ac:dyDescent="0.25">
      <c r="A100" s="217"/>
      <c r="B100" s="92"/>
      <c r="C100" s="92"/>
      <c r="D100" s="92"/>
      <c r="E100" s="22"/>
      <c r="F100" s="92"/>
      <c r="G100" s="92"/>
      <c r="H100" s="219"/>
      <c r="I100" s="92"/>
      <c r="J100" s="92"/>
      <c r="K100" s="220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204"/>
      <c r="AE100" s="204"/>
      <c r="AF100" s="204"/>
      <c r="AG100" s="204"/>
      <c r="AH100" s="204"/>
      <c r="AI100" s="204"/>
      <c r="AJ100" s="204"/>
    </row>
    <row r="101" spans="1:36" s="218" customFormat="1" ht="15.6" customHeight="1" x14ac:dyDescent="0.25">
      <c r="A101" s="217"/>
      <c r="B101" s="92"/>
      <c r="C101" s="92"/>
      <c r="D101" s="92"/>
      <c r="E101" s="22"/>
      <c r="F101" s="92"/>
      <c r="G101" s="92"/>
      <c r="H101" s="219"/>
      <c r="I101" s="92"/>
      <c r="J101" s="92"/>
      <c r="K101" s="220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204"/>
      <c r="AE101" s="204"/>
      <c r="AF101" s="204"/>
      <c r="AG101" s="204"/>
      <c r="AH101" s="204"/>
      <c r="AI101" s="204"/>
      <c r="AJ101" s="204"/>
    </row>
    <row r="102" spans="1:36" s="218" customFormat="1" ht="15.6" customHeight="1" x14ac:dyDescent="0.25">
      <c r="A102" s="217"/>
      <c r="B102" s="92"/>
      <c r="C102" s="92"/>
      <c r="D102" s="92"/>
      <c r="E102" s="22"/>
      <c r="F102" s="92"/>
      <c r="G102" s="92"/>
      <c r="H102" s="219"/>
      <c r="I102" s="92"/>
      <c r="J102" s="92"/>
      <c r="K102" s="220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204"/>
      <c r="AE102" s="204"/>
      <c r="AF102" s="204"/>
      <c r="AG102" s="204"/>
      <c r="AH102" s="204"/>
      <c r="AI102" s="204"/>
      <c r="AJ102" s="204"/>
    </row>
    <row r="103" spans="1:36" s="218" customFormat="1" ht="15.6" customHeight="1" x14ac:dyDescent="0.25">
      <c r="A103" s="217"/>
      <c r="B103" s="92"/>
      <c r="C103" s="92"/>
      <c r="D103" s="92"/>
      <c r="E103" s="22"/>
      <c r="F103" s="92"/>
      <c r="G103" s="92"/>
      <c r="H103" s="219"/>
      <c r="I103" s="92"/>
      <c r="J103" s="92"/>
      <c r="K103" s="220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204"/>
      <c r="AE103" s="204"/>
      <c r="AF103" s="204"/>
      <c r="AG103" s="204"/>
      <c r="AH103" s="204"/>
      <c r="AI103" s="204"/>
      <c r="AJ103" s="204"/>
    </row>
    <row r="104" spans="1:36" s="218" customFormat="1" ht="15.6" customHeight="1" x14ac:dyDescent="0.25">
      <c r="A104" s="217"/>
      <c r="B104" s="92"/>
      <c r="C104" s="92"/>
      <c r="D104" s="92"/>
      <c r="E104" s="22"/>
      <c r="F104" s="92"/>
      <c r="G104" s="92"/>
      <c r="H104" s="219"/>
      <c r="I104" s="92"/>
      <c r="J104" s="92"/>
      <c r="K104" s="220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204"/>
      <c r="AE104" s="204"/>
      <c r="AF104" s="204"/>
      <c r="AG104" s="204"/>
      <c r="AH104" s="204"/>
      <c r="AI104" s="204"/>
      <c r="AJ104" s="204"/>
    </row>
    <row r="105" spans="1:36" s="218" customFormat="1" ht="15.6" customHeight="1" x14ac:dyDescent="0.25">
      <c r="A105" s="217"/>
      <c r="B105" s="92"/>
      <c r="C105" s="92"/>
      <c r="D105" s="92"/>
      <c r="E105" s="22"/>
      <c r="F105" s="92"/>
      <c r="G105" s="92"/>
      <c r="H105" s="219"/>
      <c r="I105" s="92"/>
      <c r="J105" s="92"/>
      <c r="K105" s="220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204"/>
      <c r="AE105" s="204"/>
      <c r="AF105" s="204"/>
      <c r="AG105" s="204"/>
      <c r="AH105" s="204"/>
      <c r="AI105" s="204"/>
      <c r="AJ105" s="204"/>
    </row>
    <row r="106" spans="1:36" s="218" customFormat="1" ht="15.6" customHeight="1" x14ac:dyDescent="0.25">
      <c r="A106" s="217"/>
      <c r="B106" s="92"/>
      <c r="C106" s="92"/>
      <c r="D106" s="92"/>
      <c r="E106" s="22"/>
      <c r="F106" s="92"/>
      <c r="G106" s="92"/>
      <c r="H106" s="219"/>
      <c r="I106" s="92"/>
      <c r="J106" s="92"/>
      <c r="K106" s="220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204"/>
      <c r="AE106" s="204"/>
      <c r="AF106" s="204"/>
      <c r="AG106" s="204"/>
      <c r="AH106" s="204"/>
      <c r="AI106" s="204"/>
      <c r="AJ106" s="204"/>
    </row>
    <row r="107" spans="1:36" s="218" customFormat="1" ht="15.6" customHeight="1" x14ac:dyDescent="0.25">
      <c r="A107" s="217"/>
      <c r="B107" s="92"/>
      <c r="C107" s="92"/>
      <c r="D107" s="92"/>
      <c r="E107" s="22"/>
      <c r="F107" s="92"/>
      <c r="G107" s="92"/>
      <c r="H107" s="219"/>
      <c r="I107" s="92"/>
      <c r="J107" s="92"/>
      <c r="K107" s="220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204"/>
      <c r="AE107" s="204"/>
      <c r="AF107" s="204"/>
      <c r="AG107" s="204"/>
      <c r="AH107" s="204"/>
      <c r="AI107" s="204"/>
      <c r="AJ107" s="204"/>
    </row>
    <row r="108" spans="1:36" s="218" customFormat="1" ht="15.6" customHeight="1" x14ac:dyDescent="0.25">
      <c r="A108" s="217"/>
      <c r="B108" s="92"/>
      <c r="C108" s="92"/>
      <c r="D108" s="92"/>
      <c r="E108" s="22"/>
      <c r="F108" s="92"/>
      <c r="G108" s="92"/>
      <c r="H108" s="219"/>
      <c r="I108" s="92"/>
      <c r="J108" s="92"/>
      <c r="K108" s="220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204"/>
      <c r="AE108" s="204"/>
      <c r="AF108" s="204"/>
      <c r="AG108" s="204"/>
      <c r="AH108" s="204"/>
      <c r="AI108" s="204"/>
      <c r="AJ108" s="204"/>
    </row>
    <row r="109" spans="1:36" s="218" customFormat="1" ht="15.6" customHeight="1" x14ac:dyDescent="0.25">
      <c r="A109" s="217"/>
      <c r="B109" s="92"/>
      <c r="C109" s="92"/>
      <c r="D109" s="92"/>
      <c r="E109" s="22"/>
      <c r="F109" s="92"/>
      <c r="G109" s="92"/>
      <c r="H109" s="219"/>
      <c r="I109" s="92"/>
      <c r="J109" s="92"/>
      <c r="K109" s="220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204"/>
      <c r="AE109" s="204"/>
      <c r="AF109" s="204"/>
      <c r="AG109" s="204"/>
      <c r="AH109" s="204"/>
      <c r="AI109" s="204"/>
      <c r="AJ109" s="204"/>
    </row>
    <row r="110" spans="1:36" s="218" customFormat="1" ht="15.6" customHeight="1" x14ac:dyDescent="0.25">
      <c r="A110" s="217"/>
      <c r="B110" s="92"/>
      <c r="C110" s="92"/>
      <c r="D110" s="92"/>
      <c r="E110" s="22"/>
      <c r="F110" s="92"/>
      <c r="G110" s="92"/>
      <c r="H110" s="219"/>
      <c r="I110" s="92"/>
      <c r="J110" s="92"/>
      <c r="K110" s="220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204"/>
      <c r="AE110" s="204"/>
      <c r="AF110" s="204"/>
      <c r="AG110" s="204"/>
      <c r="AH110" s="204"/>
      <c r="AI110" s="204"/>
      <c r="AJ110" s="204"/>
    </row>
    <row r="111" spans="1:36" s="218" customFormat="1" ht="15.6" customHeight="1" x14ac:dyDescent="0.25">
      <c r="A111" s="217"/>
      <c r="B111" s="92"/>
      <c r="C111" s="92"/>
      <c r="D111" s="92"/>
      <c r="E111" s="22"/>
      <c r="F111" s="92"/>
      <c r="G111" s="92"/>
      <c r="H111" s="219"/>
      <c r="I111" s="92"/>
      <c r="J111" s="92"/>
      <c r="K111" s="220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204"/>
      <c r="AE111" s="204"/>
      <c r="AF111" s="204"/>
      <c r="AG111" s="204"/>
      <c r="AH111" s="204"/>
      <c r="AI111" s="204"/>
      <c r="AJ111" s="204"/>
    </row>
    <row r="112" spans="1:36" s="218" customFormat="1" ht="15.6" customHeight="1" x14ac:dyDescent="0.25">
      <c r="A112" s="217"/>
      <c r="B112" s="92"/>
      <c r="C112" s="92"/>
      <c r="D112" s="92"/>
      <c r="E112" s="22"/>
      <c r="F112" s="92"/>
      <c r="G112" s="92"/>
      <c r="H112" s="219"/>
      <c r="I112" s="92"/>
      <c r="J112" s="92"/>
      <c r="K112" s="220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204"/>
      <c r="AE112" s="204"/>
      <c r="AF112" s="204"/>
      <c r="AG112" s="204"/>
      <c r="AH112" s="204"/>
      <c r="AI112" s="204"/>
      <c r="AJ112" s="204"/>
    </row>
    <row r="113" spans="1:36" s="218" customFormat="1" ht="15.6" customHeight="1" x14ac:dyDescent="0.25">
      <c r="A113" s="217"/>
      <c r="B113" s="92"/>
      <c r="C113" s="92"/>
      <c r="D113" s="92"/>
      <c r="E113" s="22"/>
      <c r="F113" s="92"/>
      <c r="G113" s="92"/>
      <c r="H113" s="219"/>
      <c r="I113" s="92"/>
      <c r="J113" s="92"/>
      <c r="K113" s="220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204"/>
      <c r="AE113" s="204"/>
      <c r="AF113" s="204"/>
      <c r="AG113" s="204"/>
      <c r="AH113" s="204"/>
      <c r="AI113" s="204"/>
      <c r="AJ113" s="204"/>
    </row>
    <row r="114" spans="1:36" s="218" customFormat="1" ht="15.6" customHeight="1" x14ac:dyDescent="0.25">
      <c r="A114" s="217"/>
      <c r="B114" s="92"/>
      <c r="C114" s="92"/>
      <c r="D114" s="92"/>
      <c r="E114" s="22"/>
      <c r="F114" s="92"/>
      <c r="G114" s="92"/>
      <c r="H114" s="219"/>
      <c r="I114" s="92"/>
      <c r="J114" s="92"/>
      <c r="K114" s="220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204"/>
      <c r="AE114" s="204"/>
      <c r="AF114" s="204"/>
      <c r="AG114" s="204"/>
      <c r="AH114" s="204"/>
      <c r="AI114" s="204"/>
      <c r="AJ114" s="204"/>
    </row>
    <row r="115" spans="1:36" s="218" customFormat="1" ht="15.6" customHeight="1" x14ac:dyDescent="0.25">
      <c r="A115" s="217"/>
      <c r="B115" s="92"/>
      <c r="C115" s="92"/>
      <c r="D115" s="92"/>
      <c r="E115" s="22"/>
      <c r="F115" s="92"/>
      <c r="G115" s="92"/>
      <c r="H115" s="219"/>
      <c r="I115" s="92"/>
      <c r="J115" s="92"/>
      <c r="K115" s="220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204"/>
      <c r="AE115" s="204"/>
      <c r="AF115" s="204"/>
      <c r="AG115" s="204"/>
      <c r="AH115" s="204"/>
      <c r="AI115" s="204"/>
      <c r="AJ115" s="204"/>
    </row>
    <row r="116" spans="1:36" s="218" customFormat="1" ht="15.6" customHeight="1" x14ac:dyDescent="0.25">
      <c r="A116" s="217"/>
      <c r="B116" s="92"/>
      <c r="C116" s="92"/>
      <c r="D116" s="92"/>
      <c r="E116" s="22"/>
      <c r="F116" s="92"/>
      <c r="G116" s="92"/>
      <c r="H116" s="219"/>
      <c r="I116" s="92"/>
      <c r="J116" s="92"/>
      <c r="K116" s="220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204"/>
      <c r="AE116" s="204"/>
      <c r="AF116" s="204"/>
      <c r="AG116" s="204"/>
      <c r="AH116" s="204"/>
      <c r="AI116" s="204"/>
      <c r="AJ116" s="204"/>
    </row>
    <row r="117" spans="1:36" s="218" customFormat="1" ht="15.6" customHeight="1" x14ac:dyDescent="0.25">
      <c r="A117" s="217"/>
      <c r="B117" s="92"/>
      <c r="C117" s="92"/>
      <c r="D117" s="92"/>
      <c r="E117" s="22"/>
      <c r="F117" s="92"/>
      <c r="G117" s="92"/>
      <c r="H117" s="219"/>
      <c r="I117" s="92"/>
      <c r="J117" s="92"/>
      <c r="K117" s="220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204"/>
      <c r="AE117" s="204"/>
      <c r="AF117" s="204"/>
      <c r="AG117" s="204"/>
      <c r="AH117" s="204"/>
      <c r="AI117" s="204"/>
      <c r="AJ117" s="204"/>
    </row>
    <row r="118" spans="1:36" s="218" customFormat="1" ht="15.6" customHeight="1" x14ac:dyDescent="0.25">
      <c r="A118" s="217"/>
      <c r="B118" s="92"/>
      <c r="C118" s="92"/>
      <c r="D118" s="92"/>
      <c r="E118" s="22"/>
      <c r="F118" s="92"/>
      <c r="G118" s="92"/>
      <c r="H118" s="219"/>
      <c r="I118" s="92"/>
      <c r="J118" s="92"/>
      <c r="K118" s="220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204"/>
      <c r="AE118" s="204"/>
      <c r="AF118" s="204"/>
      <c r="AG118" s="204"/>
      <c r="AH118" s="204"/>
      <c r="AI118" s="204"/>
      <c r="AJ118" s="204"/>
    </row>
    <row r="119" spans="1:36" s="218" customFormat="1" ht="15.6" customHeight="1" x14ac:dyDescent="0.25">
      <c r="A119" s="217"/>
      <c r="B119" s="92"/>
      <c r="C119" s="92"/>
      <c r="D119" s="92"/>
      <c r="E119" s="22"/>
      <c r="F119" s="92"/>
      <c r="G119" s="92"/>
      <c r="H119" s="219"/>
      <c r="I119" s="92"/>
      <c r="J119" s="92"/>
      <c r="K119" s="220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204"/>
      <c r="AE119" s="204"/>
      <c r="AF119" s="204"/>
      <c r="AG119" s="204"/>
      <c r="AH119" s="204"/>
      <c r="AI119" s="204"/>
      <c r="AJ119" s="204"/>
    </row>
    <row r="120" spans="1:36" s="218" customFormat="1" ht="15.6" customHeight="1" x14ac:dyDescent="0.25">
      <c r="A120" s="217"/>
      <c r="B120" s="92"/>
      <c r="C120" s="92"/>
      <c r="D120" s="92"/>
      <c r="E120" s="22"/>
      <c r="F120" s="92"/>
      <c r="G120" s="92"/>
      <c r="H120" s="219"/>
      <c r="I120" s="92"/>
      <c r="J120" s="92"/>
      <c r="K120" s="220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204"/>
      <c r="AE120" s="204"/>
      <c r="AF120" s="204"/>
      <c r="AG120" s="204"/>
      <c r="AH120" s="204"/>
      <c r="AI120" s="204"/>
      <c r="AJ120" s="204"/>
    </row>
    <row r="121" spans="1:36" s="218" customFormat="1" ht="15.6" customHeight="1" x14ac:dyDescent="0.25">
      <c r="A121" s="217"/>
      <c r="B121" s="92"/>
      <c r="C121" s="92"/>
      <c r="D121" s="92"/>
      <c r="E121" s="22"/>
      <c r="F121" s="92"/>
      <c r="G121" s="92"/>
      <c r="H121" s="219"/>
      <c r="I121" s="92"/>
      <c r="J121" s="92"/>
      <c r="K121" s="220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204"/>
      <c r="AE121" s="204"/>
      <c r="AF121" s="204"/>
      <c r="AG121" s="204"/>
      <c r="AH121" s="204"/>
      <c r="AI121" s="204"/>
      <c r="AJ121" s="204"/>
    </row>
    <row r="122" spans="1:36" s="218" customFormat="1" ht="15.6" customHeight="1" x14ac:dyDescent="0.25">
      <c r="A122" s="217"/>
      <c r="B122" s="92"/>
      <c r="C122" s="92"/>
      <c r="D122" s="92"/>
      <c r="E122" s="22"/>
      <c r="F122" s="92"/>
      <c r="G122" s="92"/>
      <c r="H122" s="219"/>
      <c r="I122" s="92"/>
      <c r="J122" s="92"/>
      <c r="K122" s="220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204"/>
      <c r="AE122" s="204"/>
      <c r="AF122" s="204"/>
      <c r="AG122" s="204"/>
      <c r="AH122" s="204"/>
      <c r="AI122" s="204"/>
      <c r="AJ122" s="204"/>
    </row>
    <row r="123" spans="1:36" s="218" customFormat="1" ht="15.6" customHeight="1" x14ac:dyDescent="0.25">
      <c r="A123" s="217"/>
      <c r="B123" s="92"/>
      <c r="C123" s="92"/>
      <c r="D123" s="92"/>
      <c r="E123" s="22"/>
      <c r="F123" s="92"/>
      <c r="G123" s="92"/>
      <c r="H123" s="219"/>
      <c r="I123" s="92"/>
      <c r="J123" s="92"/>
      <c r="K123" s="220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204"/>
      <c r="AE123" s="204"/>
      <c r="AF123" s="204"/>
      <c r="AG123" s="204"/>
      <c r="AH123" s="204"/>
      <c r="AI123" s="204"/>
      <c r="AJ123" s="204"/>
    </row>
    <row r="124" spans="1:36" s="218" customFormat="1" ht="15.6" customHeight="1" x14ac:dyDescent="0.25">
      <c r="A124" s="217"/>
      <c r="B124" s="92"/>
      <c r="C124" s="92"/>
      <c r="D124" s="92"/>
      <c r="E124" s="22"/>
      <c r="F124" s="92"/>
      <c r="G124" s="92"/>
      <c r="H124" s="219"/>
      <c r="I124" s="92"/>
      <c r="J124" s="92"/>
      <c r="K124" s="220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204"/>
      <c r="AE124" s="204"/>
      <c r="AF124" s="204"/>
      <c r="AG124" s="204"/>
      <c r="AH124" s="204"/>
      <c r="AI124" s="204"/>
      <c r="AJ124" s="204"/>
    </row>
    <row r="125" spans="1:36" s="218" customFormat="1" ht="15.6" customHeight="1" x14ac:dyDescent="0.25">
      <c r="A125" s="217"/>
      <c r="B125" s="92"/>
      <c r="C125" s="92"/>
      <c r="D125" s="92"/>
      <c r="E125" s="22"/>
      <c r="F125" s="92"/>
      <c r="G125" s="92"/>
      <c r="H125" s="219"/>
      <c r="I125" s="92"/>
      <c r="J125" s="92"/>
      <c r="K125" s="220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204"/>
      <c r="AE125" s="204"/>
      <c r="AF125" s="204"/>
      <c r="AG125" s="204"/>
      <c r="AH125" s="204"/>
      <c r="AI125" s="204"/>
      <c r="AJ125" s="204"/>
    </row>
    <row r="126" spans="1:36" s="218" customFormat="1" ht="15.6" customHeight="1" x14ac:dyDescent="0.25">
      <c r="A126" s="217"/>
      <c r="B126" s="92"/>
      <c r="C126" s="92"/>
      <c r="D126" s="92"/>
      <c r="E126" s="22"/>
      <c r="F126" s="92"/>
      <c r="G126" s="92"/>
      <c r="H126" s="219"/>
      <c r="I126" s="92"/>
      <c r="J126" s="92"/>
      <c r="K126" s="220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204"/>
      <c r="AE126" s="204"/>
      <c r="AF126" s="204"/>
      <c r="AG126" s="204"/>
      <c r="AH126" s="204"/>
      <c r="AI126" s="204"/>
      <c r="AJ126" s="204"/>
    </row>
    <row r="127" spans="1:36" s="218" customFormat="1" ht="15.6" customHeight="1" x14ac:dyDescent="0.25">
      <c r="A127" s="217"/>
      <c r="B127" s="92"/>
      <c r="C127" s="92"/>
      <c r="D127" s="92"/>
      <c r="E127" s="22"/>
      <c r="F127" s="92"/>
      <c r="G127" s="92"/>
      <c r="H127" s="219"/>
      <c r="I127" s="92"/>
      <c r="J127" s="92"/>
      <c r="K127" s="220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204"/>
      <c r="AE127" s="204"/>
      <c r="AF127" s="204"/>
      <c r="AG127" s="204"/>
      <c r="AH127" s="204"/>
      <c r="AI127" s="204"/>
      <c r="AJ127" s="204"/>
    </row>
    <row r="128" spans="1:36" s="218" customFormat="1" ht="15.6" customHeight="1" x14ac:dyDescent="0.25">
      <c r="A128" s="217"/>
      <c r="B128" s="92"/>
      <c r="C128" s="92"/>
      <c r="D128" s="92"/>
      <c r="E128" s="22"/>
      <c r="F128" s="92"/>
      <c r="G128" s="92"/>
      <c r="H128" s="219"/>
      <c r="I128" s="92"/>
      <c r="J128" s="92"/>
      <c r="K128" s="220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204"/>
      <c r="AE128" s="204"/>
      <c r="AF128" s="204"/>
      <c r="AG128" s="204"/>
      <c r="AH128" s="204"/>
      <c r="AI128" s="204"/>
      <c r="AJ128" s="204"/>
    </row>
    <row r="129" spans="1:36" s="218" customFormat="1" ht="15.6" customHeight="1" x14ac:dyDescent="0.25">
      <c r="A129" s="217"/>
      <c r="B129" s="92"/>
      <c r="C129" s="92"/>
      <c r="D129" s="92"/>
      <c r="E129" s="22"/>
      <c r="F129" s="92"/>
      <c r="G129" s="92"/>
      <c r="H129" s="219"/>
      <c r="I129" s="92"/>
      <c r="J129" s="92"/>
      <c r="K129" s="220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204"/>
      <c r="AE129" s="204"/>
      <c r="AF129" s="204"/>
      <c r="AG129" s="204"/>
      <c r="AH129" s="204"/>
      <c r="AI129" s="204"/>
      <c r="AJ129" s="204"/>
    </row>
    <row r="130" spans="1:36" s="218" customFormat="1" ht="15.6" customHeight="1" x14ac:dyDescent="0.25">
      <c r="A130" s="217"/>
      <c r="B130" s="92"/>
      <c r="C130" s="92"/>
      <c r="D130" s="92"/>
      <c r="E130" s="22"/>
      <c r="F130" s="92"/>
      <c r="G130" s="92"/>
      <c r="H130" s="219"/>
      <c r="I130" s="92"/>
      <c r="J130" s="92"/>
      <c r="K130" s="220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204"/>
      <c r="AE130" s="204"/>
      <c r="AF130" s="204"/>
      <c r="AG130" s="204"/>
      <c r="AH130" s="204"/>
      <c r="AI130" s="204"/>
      <c r="AJ130" s="204"/>
    </row>
    <row r="131" spans="1:36" s="218" customFormat="1" ht="15.6" customHeight="1" x14ac:dyDescent="0.25">
      <c r="A131" s="217"/>
      <c r="B131" s="92"/>
      <c r="C131" s="92"/>
      <c r="D131" s="92"/>
      <c r="E131" s="22"/>
      <c r="F131" s="92"/>
      <c r="G131" s="92"/>
      <c r="H131" s="219"/>
      <c r="I131" s="92"/>
      <c r="J131" s="92"/>
      <c r="K131" s="220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204"/>
      <c r="AE131" s="204"/>
      <c r="AF131" s="204"/>
      <c r="AG131" s="204"/>
      <c r="AH131" s="204"/>
      <c r="AI131" s="204"/>
      <c r="AJ131" s="204"/>
    </row>
    <row r="132" spans="1:36" s="218" customFormat="1" ht="15.6" customHeight="1" x14ac:dyDescent="0.25">
      <c r="A132" s="217"/>
      <c r="B132" s="92"/>
      <c r="C132" s="92"/>
      <c r="D132" s="92"/>
      <c r="E132" s="22"/>
      <c r="F132" s="92"/>
      <c r="G132" s="92"/>
      <c r="H132" s="219"/>
      <c r="I132" s="92"/>
      <c r="J132" s="92"/>
      <c r="K132" s="220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204"/>
      <c r="AE132" s="204"/>
      <c r="AF132" s="204"/>
      <c r="AG132" s="204"/>
      <c r="AH132" s="204"/>
      <c r="AI132" s="204"/>
      <c r="AJ132" s="204"/>
    </row>
    <row r="133" spans="1:36" s="218" customFormat="1" ht="15.6" customHeight="1" x14ac:dyDescent="0.25">
      <c r="A133" s="217"/>
      <c r="B133" s="92"/>
      <c r="C133" s="92"/>
      <c r="D133" s="92"/>
      <c r="E133" s="22"/>
      <c r="F133" s="92"/>
      <c r="G133" s="92"/>
      <c r="H133" s="219"/>
      <c r="I133" s="92"/>
      <c r="J133" s="92"/>
      <c r="K133" s="220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204"/>
      <c r="AE133" s="204"/>
      <c r="AF133" s="204"/>
      <c r="AG133" s="204"/>
      <c r="AH133" s="204"/>
      <c r="AI133" s="204"/>
      <c r="AJ133" s="204"/>
    </row>
    <row r="134" spans="1:36" s="218" customFormat="1" ht="15.6" customHeight="1" x14ac:dyDescent="0.25">
      <c r="A134" s="217"/>
      <c r="B134" s="92"/>
      <c r="C134" s="92"/>
      <c r="D134" s="92"/>
      <c r="E134" s="22"/>
      <c r="F134" s="92"/>
      <c r="G134" s="92"/>
      <c r="H134" s="219"/>
      <c r="I134" s="92"/>
      <c r="J134" s="92"/>
      <c r="K134" s="220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204"/>
      <c r="AE134" s="204"/>
      <c r="AF134" s="204"/>
      <c r="AG134" s="204"/>
      <c r="AH134" s="204"/>
      <c r="AI134" s="204"/>
      <c r="AJ134" s="204"/>
    </row>
    <row r="135" spans="1:36" s="218" customFormat="1" ht="15.6" customHeight="1" x14ac:dyDescent="0.25">
      <c r="A135" s="217"/>
      <c r="B135" s="92"/>
      <c r="C135" s="92"/>
      <c r="D135" s="92"/>
      <c r="E135" s="22"/>
      <c r="F135" s="92"/>
      <c r="G135" s="92"/>
      <c r="H135" s="219"/>
      <c r="I135" s="92"/>
      <c r="J135" s="92"/>
      <c r="K135" s="220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204"/>
      <c r="AE135" s="204"/>
      <c r="AF135" s="204"/>
      <c r="AG135" s="204"/>
      <c r="AH135" s="204"/>
      <c r="AI135" s="204"/>
      <c r="AJ135" s="204"/>
    </row>
    <row r="136" spans="1:36" s="218" customFormat="1" ht="15.6" customHeight="1" x14ac:dyDescent="0.25">
      <c r="A136" s="217"/>
      <c r="B136" s="92"/>
      <c r="C136" s="92"/>
      <c r="D136" s="92"/>
      <c r="E136" s="22"/>
      <c r="F136" s="92"/>
      <c r="G136" s="92"/>
      <c r="H136" s="219"/>
      <c r="I136" s="92"/>
      <c r="J136" s="92"/>
      <c r="K136" s="220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204"/>
      <c r="AE136" s="204"/>
      <c r="AF136" s="204"/>
      <c r="AG136" s="204"/>
      <c r="AH136" s="204"/>
      <c r="AI136" s="204"/>
      <c r="AJ136" s="204"/>
    </row>
    <row r="137" spans="1:36" s="218" customFormat="1" ht="15.6" customHeight="1" x14ac:dyDescent="0.25">
      <c r="A137" s="217"/>
      <c r="B137" s="92"/>
      <c r="C137" s="92"/>
      <c r="D137" s="92"/>
      <c r="E137" s="22"/>
      <c r="F137" s="92"/>
      <c r="G137" s="92"/>
      <c r="H137" s="219"/>
      <c r="I137" s="92"/>
      <c r="J137" s="92"/>
      <c r="K137" s="220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204"/>
      <c r="AE137" s="204"/>
      <c r="AF137" s="204"/>
      <c r="AG137" s="204"/>
      <c r="AH137" s="204"/>
      <c r="AI137" s="204"/>
      <c r="AJ137" s="204"/>
    </row>
    <row r="138" spans="1:36" s="218" customFormat="1" ht="15.6" customHeight="1" x14ac:dyDescent="0.25">
      <c r="A138" s="217"/>
      <c r="B138" s="92"/>
      <c r="C138" s="92"/>
      <c r="D138" s="92"/>
      <c r="E138" s="22"/>
      <c r="F138" s="92"/>
      <c r="G138" s="92"/>
      <c r="H138" s="219"/>
      <c r="I138" s="92"/>
      <c r="J138" s="92"/>
      <c r="K138" s="220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204"/>
      <c r="AE138" s="204"/>
      <c r="AF138" s="204"/>
      <c r="AG138" s="204"/>
      <c r="AH138" s="204"/>
      <c r="AI138" s="204"/>
      <c r="AJ138" s="204"/>
    </row>
    <row r="139" spans="1:36" s="218" customFormat="1" ht="15.6" customHeight="1" x14ac:dyDescent="0.25">
      <c r="A139" s="217"/>
      <c r="B139" s="92"/>
      <c r="C139" s="92"/>
      <c r="D139" s="92"/>
      <c r="E139" s="22"/>
      <c r="F139" s="92"/>
      <c r="G139" s="92"/>
      <c r="H139" s="219"/>
      <c r="I139" s="92"/>
      <c r="J139" s="92"/>
      <c r="K139" s="220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204"/>
      <c r="AE139" s="204"/>
      <c r="AF139" s="204"/>
      <c r="AG139" s="204"/>
      <c r="AH139" s="204"/>
      <c r="AI139" s="204"/>
      <c r="AJ139" s="204"/>
    </row>
    <row r="140" spans="1:36" s="218" customFormat="1" ht="15.6" customHeight="1" x14ac:dyDescent="0.25">
      <c r="A140" s="217"/>
      <c r="B140" s="92"/>
      <c r="C140" s="92"/>
      <c r="D140" s="92"/>
      <c r="E140" s="22"/>
      <c r="F140" s="92"/>
      <c r="G140" s="92"/>
      <c r="H140" s="219"/>
      <c r="I140" s="92"/>
      <c r="J140" s="92"/>
      <c r="K140" s="220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204"/>
      <c r="AE140" s="204"/>
      <c r="AF140" s="204"/>
      <c r="AG140" s="204"/>
      <c r="AH140" s="204"/>
      <c r="AI140" s="204"/>
      <c r="AJ140" s="204"/>
    </row>
    <row r="141" spans="1:36" s="218" customFormat="1" ht="15.6" customHeight="1" x14ac:dyDescent="0.25">
      <c r="A141" s="217"/>
      <c r="B141" s="92"/>
      <c r="C141" s="92"/>
      <c r="D141" s="92"/>
      <c r="E141" s="22"/>
      <c r="F141" s="92"/>
      <c r="G141" s="92"/>
      <c r="H141" s="219"/>
      <c r="I141" s="92"/>
      <c r="J141" s="92"/>
      <c r="K141" s="220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204"/>
      <c r="AE141" s="204"/>
      <c r="AF141" s="204"/>
      <c r="AG141" s="204"/>
      <c r="AH141" s="204"/>
      <c r="AI141" s="204"/>
      <c r="AJ141" s="204"/>
    </row>
    <row r="142" spans="1:36" s="218" customFormat="1" ht="15.6" customHeight="1" x14ac:dyDescent="0.25">
      <c r="A142" s="217"/>
      <c r="B142" s="92"/>
      <c r="C142" s="92"/>
      <c r="D142" s="92"/>
      <c r="E142" s="22"/>
      <c r="F142" s="92"/>
      <c r="G142" s="92"/>
      <c r="H142" s="219"/>
      <c r="I142" s="92"/>
      <c r="J142" s="92"/>
      <c r="K142" s="220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204"/>
      <c r="AE142" s="204"/>
      <c r="AF142" s="204"/>
      <c r="AG142" s="204"/>
      <c r="AH142" s="204"/>
      <c r="AI142" s="204"/>
      <c r="AJ142" s="204"/>
    </row>
    <row r="143" spans="1:36" s="218" customFormat="1" ht="15.6" customHeight="1" x14ac:dyDescent="0.25">
      <c r="A143" s="217"/>
      <c r="B143" s="92"/>
      <c r="C143" s="92"/>
      <c r="D143" s="92"/>
      <c r="E143" s="22"/>
      <c r="F143" s="92"/>
      <c r="G143" s="92"/>
      <c r="H143" s="219"/>
      <c r="I143" s="92"/>
      <c r="J143" s="92"/>
      <c r="K143" s="220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204"/>
      <c r="AE143" s="204"/>
      <c r="AF143" s="204"/>
      <c r="AG143" s="204"/>
      <c r="AH143" s="204"/>
      <c r="AI143" s="204"/>
      <c r="AJ143" s="204"/>
    </row>
    <row r="144" spans="1:36" s="218" customFormat="1" ht="15.6" customHeight="1" x14ac:dyDescent="0.25">
      <c r="A144" s="217"/>
      <c r="B144" s="92"/>
      <c r="C144" s="92"/>
      <c r="D144" s="92"/>
      <c r="E144" s="22"/>
      <c r="F144" s="92"/>
      <c r="G144" s="92"/>
      <c r="H144" s="219"/>
      <c r="I144" s="92"/>
      <c r="J144" s="92"/>
      <c r="K144" s="220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204"/>
      <c r="AE144" s="204"/>
      <c r="AF144" s="204"/>
      <c r="AG144" s="204"/>
      <c r="AH144" s="204"/>
      <c r="AI144" s="204"/>
      <c r="AJ144" s="204"/>
    </row>
    <row r="145" spans="1:36" s="218" customFormat="1" ht="15.6" customHeight="1" x14ac:dyDescent="0.25">
      <c r="A145" s="217"/>
      <c r="B145" s="92"/>
      <c r="C145" s="92"/>
      <c r="D145" s="92"/>
      <c r="E145" s="22"/>
      <c r="F145" s="92"/>
      <c r="G145" s="92"/>
      <c r="H145" s="219"/>
      <c r="I145" s="92"/>
      <c r="J145" s="92"/>
      <c r="K145" s="220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204"/>
      <c r="AE145" s="204"/>
      <c r="AF145" s="204"/>
      <c r="AG145" s="204"/>
      <c r="AH145" s="204"/>
      <c r="AI145" s="204"/>
      <c r="AJ145" s="204"/>
    </row>
    <row r="146" spans="1:36" s="218" customFormat="1" ht="15.6" customHeight="1" x14ac:dyDescent="0.25">
      <c r="A146" s="217"/>
      <c r="B146" s="92"/>
      <c r="C146" s="92"/>
      <c r="D146" s="92"/>
      <c r="E146" s="22"/>
      <c r="F146" s="92"/>
      <c r="G146" s="92"/>
      <c r="H146" s="219"/>
      <c r="I146" s="92"/>
      <c r="J146" s="92"/>
      <c r="K146" s="220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204"/>
      <c r="AE146" s="204"/>
      <c r="AF146" s="204"/>
      <c r="AG146" s="204"/>
      <c r="AH146" s="204"/>
      <c r="AI146" s="204"/>
      <c r="AJ146" s="204"/>
    </row>
    <row r="147" spans="1:36" s="218" customFormat="1" ht="15.6" customHeight="1" x14ac:dyDescent="0.25">
      <c r="A147" s="217"/>
      <c r="B147" s="92"/>
      <c r="C147" s="92"/>
      <c r="D147" s="92"/>
      <c r="E147" s="22"/>
      <c r="F147" s="92"/>
      <c r="G147" s="92"/>
      <c r="H147" s="219"/>
      <c r="I147" s="92"/>
      <c r="J147" s="92"/>
      <c r="K147" s="220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204"/>
      <c r="AE147" s="204"/>
      <c r="AF147" s="204"/>
      <c r="AG147" s="204"/>
      <c r="AH147" s="204"/>
      <c r="AI147" s="204"/>
      <c r="AJ147" s="204"/>
    </row>
    <row r="148" spans="1:36" s="218" customFormat="1" ht="15.6" customHeight="1" x14ac:dyDescent="0.25">
      <c r="A148" s="217"/>
      <c r="B148" s="92"/>
      <c r="C148" s="92"/>
      <c r="D148" s="92"/>
      <c r="E148" s="22"/>
      <c r="F148" s="92"/>
      <c r="G148" s="92"/>
      <c r="H148" s="219"/>
      <c r="I148" s="92"/>
      <c r="J148" s="92"/>
      <c r="K148" s="220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204"/>
      <c r="AE148" s="204"/>
      <c r="AF148" s="204"/>
      <c r="AG148" s="204"/>
      <c r="AH148" s="204"/>
      <c r="AI148" s="204"/>
      <c r="AJ148" s="204"/>
    </row>
    <row r="149" spans="1:36" s="218" customFormat="1" ht="15.6" customHeight="1" x14ac:dyDescent="0.25">
      <c r="A149" s="217"/>
      <c r="B149" s="92"/>
      <c r="C149" s="92"/>
      <c r="D149" s="92"/>
      <c r="E149" s="22"/>
      <c r="F149" s="92"/>
      <c r="G149" s="92"/>
      <c r="H149" s="219"/>
      <c r="I149" s="92"/>
      <c r="J149" s="92"/>
      <c r="K149" s="220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204"/>
      <c r="AE149" s="204"/>
      <c r="AF149" s="204"/>
      <c r="AG149" s="204"/>
      <c r="AH149" s="204"/>
      <c r="AI149" s="204"/>
      <c r="AJ149" s="204"/>
    </row>
    <row r="150" spans="1:36" s="218" customFormat="1" ht="15.6" customHeight="1" x14ac:dyDescent="0.25">
      <c r="A150" s="217"/>
      <c r="B150" s="92"/>
      <c r="C150" s="92"/>
      <c r="D150" s="92"/>
      <c r="E150" s="22"/>
      <c r="F150" s="92"/>
      <c r="G150" s="92"/>
      <c r="H150" s="219"/>
      <c r="I150" s="92"/>
      <c r="J150" s="92"/>
      <c r="K150" s="220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204"/>
      <c r="AE150" s="204"/>
      <c r="AF150" s="204"/>
      <c r="AG150" s="204"/>
      <c r="AH150" s="204"/>
      <c r="AI150" s="204"/>
      <c r="AJ150" s="204"/>
    </row>
    <row r="151" spans="1:36" s="218" customFormat="1" ht="15.6" customHeight="1" x14ac:dyDescent="0.25">
      <c r="A151" s="217"/>
      <c r="B151" s="92"/>
      <c r="C151" s="92"/>
      <c r="D151" s="92"/>
      <c r="E151" s="22"/>
      <c r="F151" s="92"/>
      <c r="G151" s="92"/>
      <c r="H151" s="219"/>
      <c r="I151" s="92"/>
      <c r="J151" s="92"/>
      <c r="K151" s="220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204"/>
      <c r="AE151" s="204"/>
      <c r="AF151" s="204"/>
      <c r="AG151" s="204"/>
      <c r="AH151" s="204"/>
      <c r="AI151" s="204"/>
      <c r="AJ151" s="204"/>
    </row>
    <row r="152" spans="1:36" s="218" customFormat="1" ht="15.6" customHeight="1" x14ac:dyDescent="0.25">
      <c r="A152" s="217"/>
      <c r="B152" s="92"/>
      <c r="C152" s="92"/>
      <c r="D152" s="92"/>
      <c r="E152" s="22"/>
      <c r="F152" s="92"/>
      <c r="G152" s="92"/>
      <c r="H152" s="219"/>
      <c r="I152" s="92"/>
      <c r="J152" s="92"/>
      <c r="K152" s="220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204"/>
      <c r="AE152" s="204"/>
      <c r="AF152" s="204"/>
      <c r="AG152" s="204"/>
      <c r="AH152" s="204"/>
      <c r="AI152" s="204"/>
      <c r="AJ152" s="204"/>
    </row>
    <row r="153" spans="1:36" s="218" customFormat="1" ht="15.6" customHeight="1" x14ac:dyDescent="0.25">
      <c r="A153" s="217"/>
      <c r="B153" s="92"/>
      <c r="C153" s="92"/>
      <c r="D153" s="92"/>
      <c r="E153" s="22"/>
      <c r="F153" s="92"/>
      <c r="G153" s="92"/>
      <c r="H153" s="219"/>
      <c r="I153" s="92"/>
      <c r="J153" s="92"/>
      <c r="K153" s="220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204"/>
      <c r="AE153" s="204"/>
      <c r="AF153" s="204"/>
      <c r="AG153" s="204"/>
      <c r="AH153" s="204"/>
      <c r="AI153" s="204"/>
      <c r="AJ153" s="204"/>
    </row>
    <row r="154" spans="1:36" s="218" customFormat="1" ht="15.6" customHeight="1" x14ac:dyDescent="0.25">
      <c r="A154" s="217"/>
      <c r="B154" s="92"/>
      <c r="C154" s="92"/>
      <c r="D154" s="92"/>
      <c r="E154" s="22"/>
      <c r="F154" s="92"/>
      <c r="G154" s="92"/>
      <c r="H154" s="219"/>
      <c r="I154" s="92"/>
      <c r="J154" s="92"/>
      <c r="K154" s="220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204"/>
      <c r="AE154" s="204"/>
      <c r="AF154" s="204"/>
      <c r="AG154" s="204"/>
      <c r="AH154" s="204"/>
      <c r="AI154" s="204"/>
      <c r="AJ154" s="204"/>
    </row>
    <row r="155" spans="1:36" s="218" customFormat="1" ht="15.6" customHeight="1" x14ac:dyDescent="0.25">
      <c r="A155" s="217"/>
      <c r="B155" s="92"/>
      <c r="C155" s="92"/>
      <c r="D155" s="92"/>
      <c r="E155" s="22"/>
      <c r="F155" s="92"/>
      <c r="G155" s="92"/>
      <c r="H155" s="219"/>
      <c r="I155" s="92"/>
      <c r="J155" s="92"/>
      <c r="K155" s="220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204"/>
      <c r="AE155" s="204"/>
      <c r="AF155" s="204"/>
      <c r="AG155" s="204"/>
      <c r="AH155" s="204"/>
      <c r="AI155" s="204"/>
      <c r="AJ155" s="204"/>
    </row>
    <row r="156" spans="1:36" s="218" customFormat="1" ht="15.6" customHeight="1" x14ac:dyDescent="0.25">
      <c r="A156" s="217"/>
      <c r="B156" s="92"/>
      <c r="C156" s="92"/>
      <c r="D156" s="92"/>
      <c r="E156" s="22"/>
      <c r="F156" s="92"/>
      <c r="G156" s="92"/>
      <c r="H156" s="219"/>
      <c r="I156" s="92"/>
      <c r="J156" s="92"/>
      <c r="K156" s="220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204"/>
      <c r="AE156" s="204"/>
      <c r="AF156" s="204"/>
      <c r="AG156" s="204"/>
      <c r="AH156" s="204"/>
      <c r="AI156" s="204"/>
      <c r="AJ156" s="204"/>
    </row>
    <row r="157" spans="1:36" s="218" customFormat="1" ht="15.6" customHeight="1" x14ac:dyDescent="0.25">
      <c r="A157" s="217"/>
      <c r="B157" s="92"/>
      <c r="C157" s="92"/>
      <c r="D157" s="92"/>
      <c r="E157" s="22"/>
      <c r="F157" s="92"/>
      <c r="G157" s="92"/>
      <c r="H157" s="219"/>
      <c r="I157" s="92"/>
      <c r="J157" s="92"/>
      <c r="K157" s="220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204"/>
      <c r="AE157" s="204"/>
      <c r="AF157" s="204"/>
      <c r="AG157" s="204"/>
      <c r="AH157" s="204"/>
      <c r="AI157" s="204"/>
      <c r="AJ157" s="204"/>
    </row>
    <row r="158" spans="1:36" s="218" customFormat="1" ht="15.6" customHeight="1" x14ac:dyDescent="0.25">
      <c r="A158" s="217"/>
      <c r="B158" s="92"/>
      <c r="C158" s="92"/>
      <c r="D158" s="92"/>
      <c r="E158" s="22"/>
      <c r="F158" s="92"/>
      <c r="G158" s="92"/>
      <c r="H158" s="219"/>
      <c r="I158" s="92"/>
      <c r="J158" s="92"/>
      <c r="K158" s="220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204"/>
      <c r="AE158" s="204"/>
      <c r="AF158" s="204"/>
      <c r="AG158" s="204"/>
      <c r="AH158" s="204"/>
      <c r="AI158" s="204"/>
      <c r="AJ158" s="204"/>
    </row>
    <row r="159" spans="1:36" ht="15.6" customHeight="1" x14ac:dyDescent="0.25">
      <c r="AD159" s="204"/>
      <c r="AE159" s="204"/>
      <c r="AF159" s="204"/>
      <c r="AG159" s="204"/>
      <c r="AH159" s="204"/>
      <c r="AI159" s="204"/>
      <c r="AJ159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2023-01-26T02:27:36Z</dcterms:modified>
</cp:coreProperties>
</file>